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H143" i="2" s="1"/>
  <c r="G142" i="2"/>
  <c r="H142" i="2" s="1"/>
  <c r="G141" i="2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G134" i="2"/>
  <c r="H134" i="2" s="1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H122" i="2" s="1"/>
  <c r="G121" i="2"/>
  <c r="G120" i="2"/>
  <c r="H120" i="2" s="1"/>
  <c r="G119" i="2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G110" i="2"/>
  <c r="G109" i="2"/>
  <c r="H109" i="2" s="1"/>
  <c r="G108" i="2"/>
  <c r="H108" i="2" s="1"/>
  <c r="G107" i="2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G85" i="2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G77" i="2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G48" i="2"/>
  <c r="H48" i="2" s="1"/>
  <c r="G47" i="2"/>
  <c r="H47" i="2" s="1"/>
  <c r="G46" i="2"/>
  <c r="H46" i="2" s="1"/>
  <c r="G45" i="2"/>
  <c r="G44" i="2"/>
  <c r="H44" i="2" s="1"/>
  <c r="G43" i="2"/>
  <c r="H43" i="2" s="1"/>
  <c r="G42" i="2"/>
  <c r="H42" i="2" s="1"/>
  <c r="G41" i="2"/>
  <c r="H41" i="2" s="1"/>
  <c r="G40" i="2"/>
  <c r="H40" i="2" s="1"/>
  <c r="G39" i="2"/>
  <c r="G38" i="2"/>
  <c r="G37" i="2"/>
  <c r="H37" i="2" s="1"/>
  <c r="G36" i="2"/>
  <c r="H36" i="2" s="1"/>
  <c r="G35" i="2"/>
  <c r="H35" i="2" s="1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1" i="2"/>
  <c r="H135" i="2"/>
  <c r="H133" i="2"/>
  <c r="H131" i="2"/>
  <c r="H129" i="2"/>
  <c r="H125" i="2"/>
  <c r="H121" i="2"/>
  <c r="H119" i="2"/>
  <c r="H111" i="2"/>
  <c r="H110" i="2"/>
  <c r="H107" i="2"/>
  <c r="H97" i="2"/>
  <c r="H86" i="2"/>
  <c r="H85" i="2"/>
  <c r="H78" i="2"/>
  <c r="H77" i="2"/>
  <c r="H66" i="2"/>
  <c r="H49" i="2"/>
  <c r="H45" i="2"/>
  <c r="H39" i="2"/>
  <c r="H38" i="2"/>
  <c r="H33" i="2"/>
  <c r="H29" i="2"/>
  <c r="H25" i="2"/>
  <c r="H23" i="2"/>
  <c r="H18" i="2"/>
  <c r="H15" i="2"/>
  <c r="H6" i="2"/>
  <c r="H1" i="2" l="1"/>
  <c r="G1" i="4"/>
  <c r="D15" i="1" s="1"/>
  <c r="C15" i="1"/>
  <c r="C14" i="1"/>
  <c r="C9" i="1" s="1"/>
  <c r="H1" i="4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<sst xmlns="http://schemas.openxmlformats.org/spreadsheetml/2006/main" count="298" uniqueCount="273">
  <si>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</si>
  <si>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</si>
  <si>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</si>
  <si>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</si>
  <si>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</si>
  <si>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</si>
  <si>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</si>
  <si>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</si>
  <si>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</si>
  <si>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</si>
  <si>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</si>
  <si>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</si>
  <si>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</si>
  <si>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</si>
  <si>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</si>
  <si>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</si>
  <si>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</si>
  <si>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</si>
  <si>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</si>
  <si>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</si>
  <si>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 xml:space="preserve">ISTITUTO ISTRUZIONE SUPERIORE  ITALO CALVINO </t>
  </si>
  <si>
    <t>20089 ROZZANO (MI) VIA   GUIDO ROSSA C.F. 97270410158 C.M. MIIS01900L</t>
  </si>
  <si>
    <t>2593/EG del 19/12/2022</t>
  </si>
  <si>
    <t>8Z00848643 del 12/12/2022</t>
  </si>
  <si>
    <t>3050/ME del 19/12/2022</t>
  </si>
  <si>
    <t>2022   546/P del 28/12/2022</t>
  </si>
  <si>
    <t>2022   539/P del 28/12/2022</t>
  </si>
  <si>
    <t>2022   540/P del 28/12/2022</t>
  </si>
  <si>
    <t>2022   541/P del 28/12/2022</t>
  </si>
  <si>
    <t>2022   535/P del 28/12/2022</t>
  </si>
  <si>
    <t>2022   542/P del 28/12/2022</t>
  </si>
  <si>
    <t>2022   534/P del 28/12/2022</t>
  </si>
  <si>
    <t>2022   543/P del 28/12/2022</t>
  </si>
  <si>
    <t>2022   537/P del 28/12/2022</t>
  </si>
  <si>
    <t>2022   536/P del 28/12/2022</t>
  </si>
  <si>
    <t>2022   544/P del 28/12/2022</t>
  </si>
  <si>
    <t>2022   545/P del 28/12/2022</t>
  </si>
  <si>
    <t>2022   538/P del 28/12/2022</t>
  </si>
  <si>
    <t>2022   533/P del 28/12/2022</t>
  </si>
  <si>
    <t>000046/PA del 31/12/2022</t>
  </si>
  <si>
    <t>9999001052 del 19/12/2022</t>
  </si>
  <si>
    <t>FPA 104/22 del 21/12/2022</t>
  </si>
  <si>
    <t>2022.FD510.FTPA del 22/12/2022</t>
  </si>
  <si>
    <t>30106 del 23/12/2022</t>
  </si>
  <si>
    <t>V2 312 del 22/12/2022</t>
  </si>
  <si>
    <t>1103 del 27/12/2022</t>
  </si>
  <si>
    <t>2302300140 del 23/12/2022</t>
  </si>
  <si>
    <t>1104 del 27/12/2022</t>
  </si>
  <si>
    <t>2910 del 27/12/2022</t>
  </si>
  <si>
    <t>2822200221 del 22/12/2022</t>
  </si>
  <si>
    <t>2023/0000001/F7 del 13/01/2023</t>
  </si>
  <si>
    <t>EFAT/2023/0046 del 10/01/2023</t>
  </si>
  <si>
    <t>9999000013 del 09/01/2023</t>
  </si>
  <si>
    <t>23-0024 del 12/01/2023</t>
  </si>
  <si>
    <t>117 del 16/01/2023</t>
  </si>
  <si>
    <t>3/P del 12/01/2023</t>
  </si>
  <si>
    <t>VFE00-202 del 16/01/2023</t>
  </si>
  <si>
    <t>V2/502125 del 17/01/2023</t>
  </si>
  <si>
    <t>00011/99 del 20/01/2023</t>
  </si>
  <si>
    <t>9999000026 del 18/01/2023</t>
  </si>
  <si>
    <t>25 del 18/01/2023</t>
  </si>
  <si>
    <t>1023012319 del 23/01/2023</t>
  </si>
  <si>
    <t>000087/23 del 20/01/2023</t>
  </si>
  <si>
    <t>8101000598 del 24/01/2023</t>
  </si>
  <si>
    <t>110 I del 26/01/2023</t>
  </si>
  <si>
    <t>109 I del 26/01/2023</t>
  </si>
  <si>
    <t>FPA 12/23 del 27/01/2023</t>
  </si>
  <si>
    <t>353 del 26/01/2023</t>
  </si>
  <si>
    <t>2023.FD15.FTPA del 31/01/2023</t>
  </si>
  <si>
    <t>9999000033 del 23/01/2023</t>
  </si>
  <si>
    <t>V2 17 del 26/01/2023</t>
  </si>
  <si>
    <t>V2 19 del 30/01/2023</t>
  </si>
  <si>
    <t>53/E del 27/01/2023</t>
  </si>
  <si>
    <t>2023    10/P del 31/01/2023</t>
  </si>
  <si>
    <t>2023    13/P del 31/01/2023</t>
  </si>
  <si>
    <t>2023    16/P del 31/01/2023</t>
  </si>
  <si>
    <t>2023    15/P del 31/01/2023</t>
  </si>
  <si>
    <t>2023    14/P del 31/01/2023</t>
  </si>
  <si>
    <t>2023    17/P del 31/01/2023</t>
  </si>
  <si>
    <t>2023    21/P del 31/01/2023</t>
  </si>
  <si>
    <t>2023    19/P del 31/01/2023</t>
  </si>
  <si>
    <t>2023    11/P del 31/01/2023</t>
  </si>
  <si>
    <t>2023     9/P del 31/01/2023</t>
  </si>
  <si>
    <t>2023    18/P del 31/01/2023</t>
  </si>
  <si>
    <t>2023    12/P del 31/01/2023</t>
  </si>
  <si>
    <t>2023    22/P del 31/01/2023</t>
  </si>
  <si>
    <t>2023    20/P del 31/01/2023</t>
  </si>
  <si>
    <t>V2/506453 del 31/01/2023</t>
  </si>
  <si>
    <t>2023.FD16.FTPA del 31/01/2023</t>
  </si>
  <si>
    <t>9999000046 del 30/01/2023</t>
  </si>
  <si>
    <t>2023-18 del 01/02/2023</t>
  </si>
  <si>
    <t>MI0170000164 del 03/02/2023</t>
  </si>
  <si>
    <t>FVL109 del 07/02/2023</t>
  </si>
  <si>
    <t>1023034021 del 06/02/2023</t>
  </si>
  <si>
    <t>FVL121 del 08/02/2023</t>
  </si>
  <si>
    <t>FVED332 del 08/02/2023</t>
  </si>
  <si>
    <t>8Z00144603 del 09/02/2023</t>
  </si>
  <si>
    <t>8Z00148048 del 09/02/2023</t>
  </si>
  <si>
    <t>9999000070 del 10/02/2023</t>
  </si>
  <si>
    <t>1 del 14/02/2023</t>
  </si>
  <si>
    <t>4 del 13/02/2023</t>
  </si>
  <si>
    <t>2023    24/p del 15/02/2023</t>
  </si>
  <si>
    <t>2023    11/a del 15/02/2023</t>
  </si>
  <si>
    <t>V2/511258 del 16/02/2023</t>
  </si>
  <si>
    <t>V2/511259 del 16/02/2023</t>
  </si>
  <si>
    <t>000002/PA del 18/02/2023</t>
  </si>
  <si>
    <t>69/E del 12/02/2023</t>
  </si>
  <si>
    <t>1010820185 del 21/02/2023</t>
  </si>
  <si>
    <t>7 del 21/02/2023</t>
  </si>
  <si>
    <t>9999000085 del 22/02/2023</t>
  </si>
  <si>
    <t>FVL156 del 22/02/2023</t>
  </si>
  <si>
    <t>1/P del 21/02/2023</t>
  </si>
  <si>
    <t>2023-85 del 24/02/2023</t>
  </si>
  <si>
    <t>10 del 23/02/2023</t>
  </si>
  <si>
    <t>24 del 23/02/2023</t>
  </si>
  <si>
    <t>V2/513396 del 24/02/2023</t>
  </si>
  <si>
    <t>7/E del 21/02/2023</t>
  </si>
  <si>
    <t>2100000140 del 28/02/2023</t>
  </si>
  <si>
    <t>9999000104 del 27/02/2023</t>
  </si>
  <si>
    <t>2023.FD52.FTPA del 28/02/2023</t>
  </si>
  <si>
    <t>2023.FD51.FTPA del 28/02/2023</t>
  </si>
  <si>
    <t>14 del 28/02/2023</t>
  </si>
  <si>
    <t>1188/00 del 28/02/2023</t>
  </si>
  <si>
    <t>16 del 03/03/2023</t>
  </si>
  <si>
    <t>182 del 27/02/2023</t>
  </si>
  <si>
    <t>FT74TER103/23 del 03/03/2023</t>
  </si>
  <si>
    <t>183 del 27/02/2023</t>
  </si>
  <si>
    <t>000003/PA del 28/02/2023</t>
  </si>
  <si>
    <t>527 del 07/03/2023</t>
  </si>
  <si>
    <t>9999000116 del 06/03/2023</t>
  </si>
  <si>
    <t>4521/FVISE del 27/02/2023</t>
  </si>
  <si>
    <t>2023/0000039/7P del 06/03/2023</t>
  </si>
  <si>
    <t>7723001925 del 28/02/2023</t>
  </si>
  <si>
    <t>FATTPA 9_23 del 09/03/2023</t>
  </si>
  <si>
    <t>2023    50/P del 28/02/2023</t>
  </si>
  <si>
    <t>2023    47/P del 28/02/2023</t>
  </si>
  <si>
    <t>2023    45/P del 28/02/2023</t>
  </si>
  <si>
    <t>2023    44/P del 28/02/2023</t>
  </si>
  <si>
    <t>2023    42/P del 28/02/2023</t>
  </si>
  <si>
    <t>2023    41/P del 28/02/2023</t>
  </si>
  <si>
    <t>2023    37/P del 28/02/2023</t>
  </si>
  <si>
    <t>2023    46/P del 28/02/2023</t>
  </si>
  <si>
    <t>2023    49/P del 28/02/2023</t>
  </si>
  <si>
    <t>2023    40/P del 28/02/2023</t>
  </si>
  <si>
    <t>2023    43/P del 28/02/2023</t>
  </si>
  <si>
    <t>2023    39/P del 28/02/2023</t>
  </si>
  <si>
    <t>2023    48/P del 28/02/2023</t>
  </si>
  <si>
    <t>2023    38/P del 28/02/2023</t>
  </si>
  <si>
    <t>9999000132 del 13/03/2023</t>
  </si>
  <si>
    <t>00034PK del 10/03/2023</t>
  </si>
  <si>
    <t>FVL288 del 15/03/2023</t>
  </si>
  <si>
    <t>1920000073 del 16/03/2023</t>
  </si>
  <si>
    <t>616 del 16/03/2023</t>
  </si>
  <si>
    <t>FPA 48/23 del 17/03/2023</t>
  </si>
  <si>
    <t>2023    77/p del 20/03/2023</t>
  </si>
  <si>
    <t>2023/0000042/7P del 12/03/2023</t>
  </si>
  <si>
    <t>2023    78/p del 20/03/2023</t>
  </si>
  <si>
    <t>9999000143 del 20/03/2023</t>
  </si>
  <si>
    <t>2023/0000043/7P del 13/03/2023</t>
  </si>
  <si>
    <t>192/2023 del 24/03/2023</t>
  </si>
  <si>
    <t>SD23-PA00049 del 14/03/2023</t>
  </si>
  <si>
    <t>V2/521519 del 27/03/2023</t>
  </si>
  <si>
    <t>9999000156 del 27/03/2023</t>
  </si>
  <si>
    <t>32 del 27/03/2023</t>
  </si>
  <si>
    <t>MI0170000437 del 29/03/2023</t>
  </si>
  <si>
    <t>E/40 del 31/03/2023</t>
  </si>
  <si>
    <t>00094/99 del 31/03/2023</t>
  </si>
  <si>
    <t>1/PA del 23/03/2023</t>
  </si>
  <si>
    <t>86 del 31/03/2023</t>
  </si>
  <si>
    <t>95 del 31/03/2023</t>
  </si>
  <si>
    <t>FPA 79/23 del 04/04/2023</t>
  </si>
  <si>
    <t>36 del 05/04/2023</t>
  </si>
  <si>
    <t>16/E del 04/04/2023</t>
  </si>
  <si>
    <t>117/P del 05/04/2023</t>
  </si>
  <si>
    <t>13/P del 05/04/2023</t>
  </si>
  <si>
    <t>V2 97 del 06/04/2023</t>
  </si>
  <si>
    <t>9999000168 del 03/04/2023</t>
  </si>
  <si>
    <t>2023    86/P del 31/03/2023</t>
  </si>
  <si>
    <t>2023    87/P del 31/03/2023</t>
  </si>
  <si>
    <t>2023    83/P del 31/03/2023</t>
  </si>
  <si>
    <t>2023    77/P del 31/03/2023</t>
  </si>
  <si>
    <t>2023    81/P del 31/03/2023</t>
  </si>
  <si>
    <t>2023    78/P del 31/03/2023</t>
  </si>
  <si>
    <t>2023    82/P del 31/03/2023</t>
  </si>
  <si>
    <t>2023    85/P del 31/03/2023</t>
  </si>
  <si>
    <t>2023    88/P del 31/03/2023</t>
  </si>
  <si>
    <t>2023    80/P del 31/03/2023</t>
  </si>
  <si>
    <t>2023    79/P del 31/03/2023</t>
  </si>
  <si>
    <t>2023    76/P del 31/03/2023</t>
  </si>
  <si>
    <t>2023    84/P del 31/03/2023</t>
  </si>
  <si>
    <t>1023088343 del 10/04/2023</t>
  </si>
  <si>
    <t>2641/2023 del 11/04/2023</t>
  </si>
  <si>
    <t>1023096010 del 12/04/2023</t>
  </si>
  <si>
    <t>2023/0000063/F7 del 12/04/2023</t>
  </si>
  <si>
    <t>019-034329 del 05/04/2023</t>
  </si>
  <si>
    <t>2023-247 del 19/04/2023</t>
  </si>
  <si>
    <t>41 del 12/04/2023</t>
  </si>
  <si>
    <t>2302300839 del 13/04/2023</t>
  </si>
  <si>
    <t>202300016PA del 05/04/2023</t>
  </si>
  <si>
    <t>9999000187 del 12/04/2023</t>
  </si>
  <si>
    <t>8Z00300660 del 12/04/2023</t>
  </si>
  <si>
    <t>8Z00296665 del 12/04/2023</t>
  </si>
  <si>
    <t>457 del 14/04/2023</t>
  </si>
  <si>
    <t>FATTPA 26_23 del 17/04/2023</t>
  </si>
  <si>
    <t>11 del 18/04/2023</t>
  </si>
  <si>
    <t>54 del 15/04/2023</t>
  </si>
  <si>
    <t>FATTPA 4_23 del 18/04/2023</t>
  </si>
  <si>
    <t>9999000194 del 17/04/2023</t>
  </si>
  <si>
    <t>9999000212 del 26/04/2023</t>
  </si>
  <si>
    <t>104/07 del 19/04/2023</t>
  </si>
  <si>
    <t>63 del 20/04/2023</t>
  </si>
  <si>
    <t>1/54 del 21/04/2023</t>
  </si>
  <si>
    <t>476/P del 28/04/2023</t>
  </si>
  <si>
    <t>126/PA del 18/04/2023</t>
  </si>
  <si>
    <t>10-FE del 28/04/2023</t>
  </si>
  <si>
    <t>1023120131 del 02/05/2023</t>
  </si>
  <si>
    <t>2023/0000073/F7 del 02/05/2023</t>
  </si>
  <si>
    <t>62/001 del 25/04/2023</t>
  </si>
  <si>
    <t>50 del 03/05/2023</t>
  </si>
  <si>
    <t>51 del 05/05/2023</t>
  </si>
  <si>
    <t>9999000225 del 03/05/2023</t>
  </si>
  <si>
    <t>9999000235 del 08/05/2023</t>
  </si>
  <si>
    <t>VPPA0000251 del 28/04/2023</t>
  </si>
  <si>
    <t>3105/FVIFO del 27/04/2023</t>
  </si>
  <si>
    <t>000006/PA del 29/04/2023</t>
  </si>
  <si>
    <t>FIN57-27 del 09/05/2023</t>
  </si>
  <si>
    <t>2023   144/P del 30/04/2023</t>
  </si>
  <si>
    <t>2023   141/P del 30/04/2023</t>
  </si>
  <si>
    <t>2023   139/P del 30/04/2023</t>
  </si>
  <si>
    <t>2023   146/P del 30/04/2023</t>
  </si>
  <si>
    <t>2023   135/P del 30/04/2023</t>
  </si>
  <si>
    <t>2023   143/P del 30/04/2023</t>
  </si>
  <si>
    <t>2023   145/P del 30/04/2023</t>
  </si>
  <si>
    <t>2023   142/P del 30/04/2023</t>
  </si>
  <si>
    <t>2023   138/P del 30/04/2023</t>
  </si>
  <si>
    <t>2023   137/P del 30/04/2023</t>
  </si>
  <si>
    <t>2023   140/P del 30/04/2023</t>
  </si>
  <si>
    <t>2023   147/P del 30/04/2023</t>
  </si>
  <si>
    <t>2023   136/P del 30/04/2023</t>
  </si>
  <si>
    <t>12300600010000018581 del 13/05/2023</t>
  </si>
  <si>
    <t>12300600010000018582 del 13/05/2023</t>
  </si>
  <si>
    <t>1086 del 11/05/2023</t>
  </si>
  <si>
    <t>266 del 11/05/2023</t>
  </si>
  <si>
    <t>10/001 del 14/05/2023</t>
  </si>
  <si>
    <t>FPA 1/23 del 13/05/2023</t>
  </si>
  <si>
    <t>01/000004 del 10/05/2023</t>
  </si>
  <si>
    <t>9999000246 del 15/05/2023</t>
  </si>
  <si>
    <t>231000448 del 10/05/2023</t>
  </si>
  <si>
    <t>56 del 17/05/2023</t>
  </si>
  <si>
    <t>316PA del 12/05/2023</t>
  </si>
  <si>
    <t>12300604670000000561 del 19/05/2023</t>
  </si>
  <si>
    <t>V2/538399 del 23/05/2023</t>
  </si>
  <si>
    <t>1010837497 del 23/05/2023</t>
  </si>
  <si>
    <t>3949/2023 del 23/05/2023</t>
  </si>
  <si>
    <t>23006 del 25/05/2023</t>
  </si>
  <si>
    <t>151 del 26/05/2023</t>
  </si>
  <si>
    <t>9999000263 del 26/05/2023</t>
  </si>
  <si>
    <t>63 del 30/05/2023</t>
  </si>
  <si>
    <t>9999000267 del 29/05/2023</t>
  </si>
  <si>
    <t>1252 del 29/05/2023</t>
  </si>
  <si>
    <t>1277 del 30/05/2023</t>
  </si>
  <si>
    <t>2023.FD178.FTPA del 31/05/2023</t>
  </si>
  <si>
    <t>2023.FD177.FTPA del 31/05/2023</t>
  </si>
  <si>
    <t>9999000271 del 30/05/2023</t>
  </si>
  <si>
    <t>VFE00-2550 del 01/06/2023</t>
  </si>
  <si>
    <t>000007/PA del 31/05/2023</t>
  </si>
  <si>
    <t>9999000275 del 31/05/2023</t>
  </si>
  <si>
    <t>1023151303 del 01/06/2023</t>
  </si>
  <si>
    <t>019-054976 del 01/06/2023</t>
  </si>
  <si>
    <t>2023.FD179.FTPA del 31/05/2023</t>
  </si>
  <si>
    <t>2023.FD180.FTPA del 31/05/2023</t>
  </si>
  <si>
    <t>7723005893 del 31/05/2023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</si>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</sst>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250</v>
      </c>
      <c r="B9" s="35"/>
      <c r="C9" s="34">
        <f>SUM(C13:C16)</f>
        <v>294792.32000000007</v>
      </c>
      <c r="D9" s="35"/>
      <c r="E9" s="40">
        <f>('Trimestre 1'!H1+'Trimestre 2'!H1+'Trimestre 3'!H1+'Trimestre 4'!H1)/C9</f>
        <v>-26.299144462108099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140</v>
      </c>
      <c r="C13" s="29">
        <f>'Trimestre 1'!B1</f>
        <v>147395.15000000002</v>
      </c>
      <c r="D13" s="29">
        <f>'Trimestre 1'!G1</f>
        <v>-25.592805597741851</v>
      </c>
      <c r="E13" s="29">
        <v>1222.82</v>
      </c>
      <c r="F13" s="33" t="s">
        <v>272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110</v>
      </c>
      <c r="C14" s="29">
        <f>'Trimestre 2'!B1</f>
        <v>147397.17000000004</v>
      </c>
      <c r="D14" s="29">
        <f>'Trimestre 2'!G1</f>
        <v>-27.005473646475025</v>
      </c>
      <c r="E14" s="29">
        <v>2955.58</v>
      </c>
      <c r="F14" s="33" t="s">
        <v>272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147395.15000000002</v>
      </c>
      <c r="C1">
        <f>COUNTA(A4:A353)</f>
        <v>140</v>
      </c>
      <c r="G1" s="16">
        <f>IF(B1&lt;&gt;0,H1/B1,0)</f>
        <v>-25.592805597741851</v>
      </c>
      <c r="H1" s="15">
        <f>SUM(H4:H353)</f>
        <v>-3772255.4200000004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204</v>
      </c>
      <c r="C4" s="13">
        <v>44947</v>
      </c>
      <c r="D4" s="13">
        <v>44942</v>
      </c>
      <c r="E4" s="13"/>
      <c r="F4" s="13"/>
      <c r="G4" s="1">
        <f>D4-C4-(F4-E4)</f>
        <v>-5</v>
      </c>
      <c r="H4" s="12">
        <f>B4*G4</f>
        <v>-1020</v>
      </c>
    </row>
    <row r="5" spans="1:8" x14ac:dyDescent="0.25">
      <c r="A5" s="19" t="s">
        <v>23</v>
      </c>
      <c r="B5" s="12">
        <v>22.5</v>
      </c>
      <c r="C5" s="13">
        <v>44945</v>
      </c>
      <c r="D5" s="13">
        <v>44942</v>
      </c>
      <c r="E5" s="13"/>
      <c r="F5" s="13"/>
      <c r="G5" s="1">
        <f t="shared" ref="G5:G68" si="0">D5-C5-(F5-E5)</f>
        <v>-3</v>
      </c>
      <c r="H5" s="12">
        <f t="shared" ref="H5:H68" si="1">B5*G5</f>
        <v>-67.5</v>
      </c>
    </row>
    <row r="6" spans="1:8" x14ac:dyDescent="0.25">
      <c r="A6" s="19" t="s">
        <v>24</v>
      </c>
      <c r="B6" s="12">
        <v>357.5</v>
      </c>
      <c r="C6" s="13">
        <v>44947</v>
      </c>
      <c r="D6" s="13">
        <v>44942</v>
      </c>
      <c r="E6" s="13"/>
      <c r="F6" s="13"/>
      <c r="G6" s="1">
        <f t="shared" si="0"/>
        <v>-5</v>
      </c>
      <c r="H6" s="12">
        <f t="shared" si="1"/>
        <v>-1787.5</v>
      </c>
    </row>
    <row r="7" spans="1:8" x14ac:dyDescent="0.25">
      <c r="A7" s="19" t="s">
        <v>25</v>
      </c>
      <c r="B7" s="12">
        <v>444</v>
      </c>
      <c r="C7" s="13">
        <v>44955</v>
      </c>
      <c r="D7" s="13">
        <v>44942</v>
      </c>
      <c r="E7" s="13"/>
      <c r="F7" s="13"/>
      <c r="G7" s="1">
        <f t="shared" si="0"/>
        <v>-13</v>
      </c>
      <c r="H7" s="12">
        <f t="shared" si="1"/>
        <v>-5772</v>
      </c>
    </row>
    <row r="8" spans="1:8" x14ac:dyDescent="0.25">
      <c r="A8" s="19" t="s">
        <v>26</v>
      </c>
      <c r="B8" s="12">
        <v>240.5</v>
      </c>
      <c r="C8" s="13">
        <v>44955</v>
      </c>
      <c r="D8" s="13">
        <v>44942</v>
      </c>
      <c r="E8" s="13"/>
      <c r="F8" s="13"/>
      <c r="G8" s="1">
        <f t="shared" si="0"/>
        <v>-13</v>
      </c>
      <c r="H8" s="12">
        <f t="shared" si="1"/>
        <v>-3126.5</v>
      </c>
    </row>
    <row r="9" spans="1:8" x14ac:dyDescent="0.25">
      <c r="A9" s="19" t="s">
        <v>27</v>
      </c>
      <c r="B9" s="12">
        <v>333</v>
      </c>
      <c r="C9" s="13">
        <v>44955</v>
      </c>
      <c r="D9" s="13">
        <v>44942</v>
      </c>
      <c r="E9" s="13"/>
      <c r="F9" s="13"/>
      <c r="G9" s="1">
        <f t="shared" si="0"/>
        <v>-13</v>
      </c>
      <c r="H9" s="12">
        <f t="shared" si="1"/>
        <v>-4329</v>
      </c>
    </row>
    <row r="10" spans="1:8" x14ac:dyDescent="0.25">
      <c r="A10" s="19" t="s">
        <v>28</v>
      </c>
      <c r="B10" s="12">
        <v>462.5</v>
      </c>
      <c r="C10" s="13">
        <v>44955</v>
      </c>
      <c r="D10" s="13">
        <v>44942</v>
      </c>
      <c r="E10" s="13"/>
      <c r="F10" s="13"/>
      <c r="G10" s="1">
        <f t="shared" si="0"/>
        <v>-13</v>
      </c>
      <c r="H10" s="12">
        <f t="shared" si="1"/>
        <v>-6012.5</v>
      </c>
    </row>
    <row r="11" spans="1:8" x14ac:dyDescent="0.25">
      <c r="A11" s="19" t="s">
        <v>29</v>
      </c>
      <c r="B11" s="12">
        <v>444</v>
      </c>
      <c r="C11" s="13">
        <v>44955</v>
      </c>
      <c r="D11" s="13">
        <v>44942</v>
      </c>
      <c r="E11" s="13"/>
      <c r="F11" s="13"/>
      <c r="G11" s="1">
        <f t="shared" si="0"/>
        <v>-13</v>
      </c>
      <c r="H11" s="12">
        <f t="shared" si="1"/>
        <v>-5772</v>
      </c>
    </row>
    <row r="12" spans="1:8" x14ac:dyDescent="0.25">
      <c r="A12" s="19" t="s">
        <v>30</v>
      </c>
      <c r="B12" s="12">
        <v>222</v>
      </c>
      <c r="C12" s="13">
        <v>44955</v>
      </c>
      <c r="D12" s="13">
        <v>44942</v>
      </c>
      <c r="E12" s="13"/>
      <c r="F12" s="13"/>
      <c r="G12" s="1">
        <f t="shared" si="0"/>
        <v>-13</v>
      </c>
      <c r="H12" s="12">
        <f t="shared" si="1"/>
        <v>-2886</v>
      </c>
    </row>
    <row r="13" spans="1:8" x14ac:dyDescent="0.25">
      <c r="A13" s="19" t="s">
        <v>31</v>
      </c>
      <c r="B13" s="12">
        <v>240.5</v>
      </c>
      <c r="C13" s="13">
        <v>44955</v>
      </c>
      <c r="D13" s="13">
        <v>44942</v>
      </c>
      <c r="E13" s="13"/>
      <c r="F13" s="13"/>
      <c r="G13" s="1">
        <f t="shared" si="0"/>
        <v>-13</v>
      </c>
      <c r="H13" s="12">
        <f t="shared" si="1"/>
        <v>-3126.5</v>
      </c>
    </row>
    <row r="14" spans="1:8" x14ac:dyDescent="0.25">
      <c r="A14" s="19" t="s">
        <v>32</v>
      </c>
      <c r="B14" s="12">
        <v>240.5</v>
      </c>
      <c r="C14" s="13">
        <v>44955</v>
      </c>
      <c r="D14" s="13">
        <v>44942</v>
      </c>
      <c r="E14" s="13"/>
      <c r="F14" s="13"/>
      <c r="G14" s="1">
        <f t="shared" si="0"/>
        <v>-13</v>
      </c>
      <c r="H14" s="12">
        <f t="shared" si="1"/>
        <v>-3126.5</v>
      </c>
    </row>
    <row r="15" spans="1:8" x14ac:dyDescent="0.25">
      <c r="A15" s="19" t="s">
        <v>33</v>
      </c>
      <c r="B15" s="12">
        <v>425.5</v>
      </c>
      <c r="C15" s="13">
        <v>44955</v>
      </c>
      <c r="D15" s="13">
        <v>44942</v>
      </c>
      <c r="E15" s="13"/>
      <c r="F15" s="13"/>
      <c r="G15" s="1">
        <f t="shared" si="0"/>
        <v>-13</v>
      </c>
      <c r="H15" s="12">
        <f t="shared" si="1"/>
        <v>-5531.5</v>
      </c>
    </row>
    <row r="16" spans="1:8" x14ac:dyDescent="0.25">
      <c r="A16" s="19" t="s">
        <v>34</v>
      </c>
      <c r="B16" s="12">
        <v>462.5</v>
      </c>
      <c r="C16" s="13">
        <v>44955</v>
      </c>
      <c r="D16" s="13">
        <v>44942</v>
      </c>
      <c r="E16" s="13"/>
      <c r="F16" s="13"/>
      <c r="G16" s="1">
        <f t="shared" si="0"/>
        <v>-13</v>
      </c>
      <c r="H16" s="12">
        <f t="shared" si="1"/>
        <v>-6012.5</v>
      </c>
    </row>
    <row r="17" spans="1:8" x14ac:dyDescent="0.25">
      <c r="A17" s="19" t="s">
        <v>35</v>
      </c>
      <c r="B17" s="12">
        <v>499.5</v>
      </c>
      <c r="C17" s="13">
        <v>44955</v>
      </c>
      <c r="D17" s="13">
        <v>44942</v>
      </c>
      <c r="E17" s="13"/>
      <c r="F17" s="13"/>
      <c r="G17" s="1">
        <f t="shared" si="0"/>
        <v>-13</v>
      </c>
      <c r="H17" s="12">
        <f t="shared" si="1"/>
        <v>-6493.5</v>
      </c>
    </row>
    <row r="18" spans="1:8" x14ac:dyDescent="0.25">
      <c r="A18" s="19" t="s">
        <v>36</v>
      </c>
      <c r="B18" s="12">
        <v>351.5</v>
      </c>
      <c r="C18" s="13">
        <v>44955</v>
      </c>
      <c r="D18" s="13">
        <v>44942</v>
      </c>
      <c r="E18" s="13"/>
      <c r="F18" s="13"/>
      <c r="G18" s="1">
        <f t="shared" si="0"/>
        <v>-13</v>
      </c>
      <c r="H18" s="12">
        <f t="shared" si="1"/>
        <v>-4569.5</v>
      </c>
    </row>
    <row r="19" spans="1:8" x14ac:dyDescent="0.25">
      <c r="A19" s="19" t="s">
        <v>37</v>
      </c>
      <c r="B19" s="12">
        <v>518</v>
      </c>
      <c r="C19" s="13">
        <v>44955</v>
      </c>
      <c r="D19" s="13">
        <v>44942</v>
      </c>
      <c r="E19" s="13"/>
      <c r="F19" s="13"/>
      <c r="G19" s="1">
        <f t="shared" si="0"/>
        <v>-13</v>
      </c>
      <c r="H19" s="12">
        <f t="shared" si="1"/>
        <v>-6734</v>
      </c>
    </row>
    <row r="20" spans="1:8" x14ac:dyDescent="0.25">
      <c r="A20" s="19" t="s">
        <v>38</v>
      </c>
      <c r="B20" s="12">
        <v>314.5</v>
      </c>
      <c r="C20" s="13">
        <v>44955</v>
      </c>
      <c r="D20" s="13">
        <v>44942</v>
      </c>
      <c r="E20" s="13"/>
      <c r="F20" s="13"/>
      <c r="G20" s="1">
        <f t="shared" si="0"/>
        <v>-13</v>
      </c>
      <c r="H20" s="12">
        <f t="shared" si="1"/>
        <v>-4088.5</v>
      </c>
    </row>
    <row r="21" spans="1:8" x14ac:dyDescent="0.25">
      <c r="A21" s="19" t="s">
        <v>39</v>
      </c>
      <c r="B21" s="12">
        <v>981.5</v>
      </c>
      <c r="C21" s="13">
        <v>44955</v>
      </c>
      <c r="D21" s="13">
        <v>44942</v>
      </c>
      <c r="E21" s="13"/>
      <c r="F21" s="13"/>
      <c r="G21" s="1">
        <f t="shared" si="0"/>
        <v>-13</v>
      </c>
      <c r="H21" s="12">
        <f t="shared" si="1"/>
        <v>-12759.5</v>
      </c>
    </row>
    <row r="22" spans="1:8" x14ac:dyDescent="0.25">
      <c r="A22" s="19" t="s">
        <v>40</v>
      </c>
      <c r="B22" s="12">
        <v>82.71</v>
      </c>
      <c r="C22" s="13">
        <v>44953</v>
      </c>
      <c r="D22" s="13">
        <v>44942</v>
      </c>
      <c r="E22" s="13"/>
      <c r="F22" s="13"/>
      <c r="G22" s="1">
        <f t="shared" si="0"/>
        <v>-11</v>
      </c>
      <c r="H22" s="12">
        <f t="shared" si="1"/>
        <v>-909.81</v>
      </c>
    </row>
    <row r="23" spans="1:8" x14ac:dyDescent="0.25">
      <c r="A23" s="19" t="s">
        <v>41</v>
      </c>
      <c r="B23" s="12">
        <v>2520</v>
      </c>
      <c r="C23" s="13">
        <v>44953</v>
      </c>
      <c r="D23" s="13">
        <v>44942</v>
      </c>
      <c r="E23" s="13"/>
      <c r="F23" s="13"/>
      <c r="G23" s="1">
        <f t="shared" si="0"/>
        <v>-11</v>
      </c>
      <c r="H23" s="12">
        <f t="shared" si="1"/>
        <v>-27720</v>
      </c>
    </row>
    <row r="24" spans="1:8" x14ac:dyDescent="0.25">
      <c r="A24" s="19" t="s">
        <v>42</v>
      </c>
      <c r="B24" s="12">
        <v>1003.73</v>
      </c>
      <c r="C24" s="13">
        <v>44953</v>
      </c>
      <c r="D24" s="13">
        <v>44942</v>
      </c>
      <c r="E24" s="13"/>
      <c r="F24" s="13"/>
      <c r="G24" s="1">
        <f t="shared" si="0"/>
        <v>-11</v>
      </c>
      <c r="H24" s="12">
        <f t="shared" si="1"/>
        <v>-11041.03</v>
      </c>
    </row>
    <row r="25" spans="1:8" x14ac:dyDescent="0.25">
      <c r="A25" s="19" t="s">
        <v>43</v>
      </c>
      <c r="B25" s="12">
        <v>316.17</v>
      </c>
      <c r="C25" s="13">
        <v>44953</v>
      </c>
      <c r="D25" s="13">
        <v>44942</v>
      </c>
      <c r="E25" s="13"/>
      <c r="F25" s="13"/>
      <c r="G25" s="1">
        <f t="shared" si="0"/>
        <v>-11</v>
      </c>
      <c r="H25" s="12">
        <f t="shared" si="1"/>
        <v>-3477.8700000000003</v>
      </c>
    </row>
    <row r="26" spans="1:8" x14ac:dyDescent="0.25">
      <c r="A26" s="19" t="s">
        <v>44</v>
      </c>
      <c r="B26" s="12">
        <v>1035.25</v>
      </c>
      <c r="C26" s="13">
        <v>44953</v>
      </c>
      <c r="D26" s="13">
        <v>44942</v>
      </c>
      <c r="E26" s="13"/>
      <c r="F26" s="13"/>
      <c r="G26" s="1">
        <f t="shared" si="0"/>
        <v>-11</v>
      </c>
      <c r="H26" s="12">
        <f t="shared" si="1"/>
        <v>-11387.75</v>
      </c>
    </row>
    <row r="27" spans="1:8" x14ac:dyDescent="0.25">
      <c r="A27" s="19" t="s">
        <v>45</v>
      </c>
      <c r="B27" s="12">
        <v>297.5</v>
      </c>
      <c r="C27" s="13">
        <v>44953</v>
      </c>
      <c r="D27" s="13">
        <v>44942</v>
      </c>
      <c r="E27" s="13"/>
      <c r="F27" s="13"/>
      <c r="G27" s="1">
        <f t="shared" si="0"/>
        <v>-11</v>
      </c>
      <c r="H27" s="12">
        <f t="shared" si="1"/>
        <v>-3272.5</v>
      </c>
    </row>
    <row r="28" spans="1:8" x14ac:dyDescent="0.25">
      <c r="A28" s="19" t="s">
        <v>46</v>
      </c>
      <c r="B28" s="12">
        <v>4505.45</v>
      </c>
      <c r="C28" s="13">
        <v>44953</v>
      </c>
      <c r="D28" s="13">
        <v>44942</v>
      </c>
      <c r="E28" s="13"/>
      <c r="F28" s="13"/>
      <c r="G28" s="1">
        <f t="shared" si="0"/>
        <v>-11</v>
      </c>
      <c r="H28" s="12">
        <f t="shared" si="1"/>
        <v>-49559.95</v>
      </c>
    </row>
    <row r="29" spans="1:8" x14ac:dyDescent="0.25">
      <c r="A29" s="19" t="s">
        <v>47</v>
      </c>
      <c r="B29" s="12">
        <v>2085.9</v>
      </c>
      <c r="C29" s="13">
        <v>44953</v>
      </c>
      <c r="D29" s="13">
        <v>44942</v>
      </c>
      <c r="E29" s="13"/>
      <c r="F29" s="13"/>
      <c r="G29" s="1">
        <f t="shared" si="0"/>
        <v>-11</v>
      </c>
      <c r="H29" s="12">
        <f t="shared" si="1"/>
        <v>-22944.9</v>
      </c>
    </row>
    <row r="30" spans="1:8" x14ac:dyDescent="0.25">
      <c r="A30" s="19" t="s">
        <v>48</v>
      </c>
      <c r="B30" s="12">
        <v>240</v>
      </c>
      <c r="C30" s="13">
        <v>44953</v>
      </c>
      <c r="D30" s="13">
        <v>44942</v>
      </c>
      <c r="E30" s="13"/>
      <c r="F30" s="13"/>
      <c r="G30" s="1">
        <f t="shared" si="0"/>
        <v>-11</v>
      </c>
      <c r="H30" s="12">
        <f t="shared" si="1"/>
        <v>-2640</v>
      </c>
    </row>
    <row r="31" spans="1:8" x14ac:dyDescent="0.25">
      <c r="A31" s="19" t="s">
        <v>49</v>
      </c>
      <c r="B31" s="12">
        <v>988.53</v>
      </c>
      <c r="C31" s="13">
        <v>44955</v>
      </c>
      <c r="D31" s="13">
        <v>44942</v>
      </c>
      <c r="E31" s="13"/>
      <c r="F31" s="13"/>
      <c r="G31" s="1">
        <f t="shared" si="0"/>
        <v>-13</v>
      </c>
      <c r="H31" s="12">
        <f t="shared" si="1"/>
        <v>-12850.89</v>
      </c>
    </row>
    <row r="32" spans="1:8" x14ac:dyDescent="0.25">
      <c r="A32" s="19" t="s">
        <v>50</v>
      </c>
      <c r="B32" s="12">
        <v>5740</v>
      </c>
      <c r="C32" s="13">
        <v>44972</v>
      </c>
      <c r="D32" s="13">
        <v>44944</v>
      </c>
      <c r="E32" s="13"/>
      <c r="F32" s="13"/>
      <c r="G32" s="1">
        <f t="shared" si="0"/>
        <v>-28</v>
      </c>
      <c r="H32" s="12">
        <f t="shared" si="1"/>
        <v>-160720</v>
      </c>
    </row>
    <row r="33" spans="1:8" x14ac:dyDescent="0.25">
      <c r="A33" s="19" t="s">
        <v>51</v>
      </c>
      <c r="B33" s="12">
        <v>110</v>
      </c>
      <c r="C33" s="13">
        <v>44967</v>
      </c>
      <c r="D33" s="13">
        <v>44944</v>
      </c>
      <c r="E33" s="13"/>
      <c r="F33" s="13"/>
      <c r="G33" s="1">
        <f t="shared" si="0"/>
        <v>-23</v>
      </c>
      <c r="H33" s="12">
        <f t="shared" si="1"/>
        <v>-2530</v>
      </c>
    </row>
    <row r="34" spans="1:8" x14ac:dyDescent="0.25">
      <c r="A34" s="19" t="s">
        <v>52</v>
      </c>
      <c r="B34" s="12">
        <v>145.81</v>
      </c>
      <c r="C34" s="13">
        <v>44968</v>
      </c>
      <c r="D34" s="13">
        <v>44944</v>
      </c>
      <c r="E34" s="13"/>
      <c r="F34" s="13"/>
      <c r="G34" s="1">
        <f t="shared" si="0"/>
        <v>-24</v>
      </c>
      <c r="H34" s="12">
        <f t="shared" si="1"/>
        <v>-3499.44</v>
      </c>
    </row>
    <row r="35" spans="1:8" x14ac:dyDescent="0.25">
      <c r="A35" s="19" t="s">
        <v>53</v>
      </c>
      <c r="B35" s="12">
        <v>309</v>
      </c>
      <c r="C35" s="13">
        <v>44969</v>
      </c>
      <c r="D35" s="13">
        <v>44944</v>
      </c>
      <c r="E35" s="13"/>
      <c r="F35" s="13"/>
      <c r="G35" s="1">
        <f t="shared" si="0"/>
        <v>-25</v>
      </c>
      <c r="H35" s="12">
        <f t="shared" si="1"/>
        <v>-7725</v>
      </c>
    </row>
    <row r="36" spans="1:8" x14ac:dyDescent="0.25">
      <c r="A36" s="19" t="s">
        <v>54</v>
      </c>
      <c r="B36" s="12">
        <v>330</v>
      </c>
      <c r="C36" s="13">
        <v>44974</v>
      </c>
      <c r="D36" s="13">
        <v>44944</v>
      </c>
      <c r="E36" s="13"/>
      <c r="F36" s="13"/>
      <c r="G36" s="1">
        <f t="shared" si="0"/>
        <v>-30</v>
      </c>
      <c r="H36" s="12">
        <f t="shared" si="1"/>
        <v>-9900</v>
      </c>
    </row>
    <row r="37" spans="1:8" x14ac:dyDescent="0.25">
      <c r="A37" s="19" t="s">
        <v>55</v>
      </c>
      <c r="B37" s="12">
        <v>1090.9100000000001</v>
      </c>
      <c r="C37" s="13">
        <v>44973</v>
      </c>
      <c r="D37" s="13">
        <v>44944</v>
      </c>
      <c r="E37" s="13"/>
      <c r="F37" s="13"/>
      <c r="G37" s="1">
        <f t="shared" si="0"/>
        <v>-29</v>
      </c>
      <c r="H37" s="12">
        <f t="shared" si="1"/>
        <v>-31636.390000000003</v>
      </c>
    </row>
    <row r="38" spans="1:8" x14ac:dyDescent="0.25">
      <c r="A38" s="19" t="s">
        <v>56</v>
      </c>
      <c r="B38" s="12">
        <v>228</v>
      </c>
      <c r="C38" s="13">
        <v>44973</v>
      </c>
      <c r="D38" s="13">
        <v>44944</v>
      </c>
      <c r="E38" s="13"/>
      <c r="F38" s="13"/>
      <c r="G38" s="1">
        <f t="shared" si="0"/>
        <v>-29</v>
      </c>
      <c r="H38" s="12">
        <f t="shared" si="1"/>
        <v>-6612</v>
      </c>
    </row>
    <row r="39" spans="1:8" x14ac:dyDescent="0.25">
      <c r="A39" s="19" t="s">
        <v>57</v>
      </c>
      <c r="B39" s="12">
        <v>681.7</v>
      </c>
      <c r="C39" s="13">
        <v>44974</v>
      </c>
      <c r="D39" s="13">
        <v>44944</v>
      </c>
      <c r="E39" s="13"/>
      <c r="F39" s="13"/>
      <c r="G39" s="1">
        <f t="shared" si="0"/>
        <v>-30</v>
      </c>
      <c r="H39" s="12">
        <f t="shared" si="1"/>
        <v>-20451</v>
      </c>
    </row>
    <row r="40" spans="1:8" x14ac:dyDescent="0.25">
      <c r="A40" s="19" t="s">
        <v>58</v>
      </c>
      <c r="B40" s="12">
        <v>4416</v>
      </c>
      <c r="C40" s="13">
        <v>44979</v>
      </c>
      <c r="D40" s="13">
        <v>44950</v>
      </c>
      <c r="E40" s="13"/>
      <c r="F40" s="13"/>
      <c r="G40" s="1">
        <f t="shared" si="0"/>
        <v>-29</v>
      </c>
      <c r="H40" s="12">
        <f t="shared" si="1"/>
        <v>-128064</v>
      </c>
    </row>
    <row r="41" spans="1:8" x14ac:dyDescent="0.25">
      <c r="A41" s="19" t="s">
        <v>59</v>
      </c>
      <c r="B41" s="12">
        <v>156.06</v>
      </c>
      <c r="C41" s="13">
        <v>44976</v>
      </c>
      <c r="D41" s="13">
        <v>44950</v>
      </c>
      <c r="E41" s="13"/>
      <c r="F41" s="13"/>
      <c r="G41" s="1">
        <f t="shared" si="0"/>
        <v>-26</v>
      </c>
      <c r="H41" s="12">
        <f t="shared" si="1"/>
        <v>-4057.56</v>
      </c>
    </row>
    <row r="42" spans="1:8" x14ac:dyDescent="0.25">
      <c r="A42" s="19" t="s">
        <v>60</v>
      </c>
      <c r="B42" s="12">
        <v>3060</v>
      </c>
      <c r="C42" s="13">
        <v>44975</v>
      </c>
      <c r="D42" s="13">
        <v>44950</v>
      </c>
      <c r="E42" s="13"/>
      <c r="F42" s="13"/>
      <c r="G42" s="1">
        <f t="shared" si="0"/>
        <v>-25</v>
      </c>
      <c r="H42" s="12">
        <f t="shared" si="1"/>
        <v>-76500</v>
      </c>
    </row>
    <row r="43" spans="1:8" x14ac:dyDescent="0.25">
      <c r="A43" s="19" t="s">
        <v>61</v>
      </c>
      <c r="B43" s="12">
        <v>24.5</v>
      </c>
      <c r="C43" s="13">
        <v>44981</v>
      </c>
      <c r="D43" s="13">
        <v>44951</v>
      </c>
      <c r="E43" s="13"/>
      <c r="F43" s="13"/>
      <c r="G43" s="1">
        <f t="shared" si="0"/>
        <v>-30</v>
      </c>
      <c r="H43" s="12">
        <f t="shared" si="1"/>
        <v>-735</v>
      </c>
    </row>
    <row r="44" spans="1:8" x14ac:dyDescent="0.25">
      <c r="A44" s="19" t="s">
        <v>62</v>
      </c>
      <c r="B44" s="12">
        <v>269.60000000000002</v>
      </c>
      <c r="C44" s="13">
        <v>44983</v>
      </c>
      <c r="D44" s="13">
        <v>44959</v>
      </c>
      <c r="E44" s="13"/>
      <c r="F44" s="13"/>
      <c r="G44" s="1">
        <f t="shared" si="0"/>
        <v>-24</v>
      </c>
      <c r="H44" s="12">
        <f t="shared" si="1"/>
        <v>-6470.4000000000005</v>
      </c>
    </row>
    <row r="45" spans="1:8" x14ac:dyDescent="0.25">
      <c r="A45" s="19" t="s">
        <v>63</v>
      </c>
      <c r="B45" s="12">
        <v>1570.91</v>
      </c>
      <c r="C45" s="13">
        <v>44982</v>
      </c>
      <c r="D45" s="13">
        <v>44959</v>
      </c>
      <c r="E45" s="13"/>
      <c r="F45" s="13"/>
      <c r="G45" s="1">
        <f t="shared" si="0"/>
        <v>-23</v>
      </c>
      <c r="H45" s="12">
        <f t="shared" si="1"/>
        <v>-36130.93</v>
      </c>
    </row>
    <row r="46" spans="1:8" x14ac:dyDescent="0.25">
      <c r="A46" s="19" t="s">
        <v>64</v>
      </c>
      <c r="B46" s="12">
        <v>540</v>
      </c>
      <c r="C46" s="13">
        <v>44983</v>
      </c>
      <c r="D46" s="13">
        <v>44959</v>
      </c>
      <c r="E46" s="13"/>
      <c r="F46" s="13"/>
      <c r="G46" s="1">
        <f t="shared" si="0"/>
        <v>-24</v>
      </c>
      <c r="H46" s="12">
        <f t="shared" si="1"/>
        <v>-12960</v>
      </c>
    </row>
    <row r="47" spans="1:8" x14ac:dyDescent="0.25">
      <c r="A47" s="19" t="s">
        <v>65</v>
      </c>
      <c r="B47" s="12">
        <v>564</v>
      </c>
      <c r="C47" s="13">
        <v>44983</v>
      </c>
      <c r="D47" s="13">
        <v>44959</v>
      </c>
      <c r="E47" s="13"/>
      <c r="F47" s="13"/>
      <c r="G47" s="1">
        <f t="shared" si="0"/>
        <v>-24</v>
      </c>
      <c r="H47" s="12">
        <f t="shared" si="1"/>
        <v>-13536</v>
      </c>
    </row>
    <row r="48" spans="1:8" x14ac:dyDescent="0.25">
      <c r="A48" s="19" t="s">
        <v>66</v>
      </c>
      <c r="B48" s="12">
        <v>3010</v>
      </c>
      <c r="C48" s="13">
        <v>44986</v>
      </c>
      <c r="D48" s="13">
        <v>44959</v>
      </c>
      <c r="E48" s="13"/>
      <c r="F48" s="13"/>
      <c r="G48" s="1">
        <f t="shared" si="0"/>
        <v>-27</v>
      </c>
      <c r="H48" s="12">
        <f t="shared" si="1"/>
        <v>-81270</v>
      </c>
    </row>
    <row r="49" spans="1:8" x14ac:dyDescent="0.25">
      <c r="A49" s="19" t="s">
        <v>67</v>
      </c>
      <c r="B49" s="12">
        <v>820</v>
      </c>
      <c r="C49" s="13">
        <v>44988</v>
      </c>
      <c r="D49" s="13">
        <v>44959</v>
      </c>
      <c r="E49" s="13"/>
      <c r="F49" s="13"/>
      <c r="G49" s="1">
        <f t="shared" si="0"/>
        <v>-29</v>
      </c>
      <c r="H49" s="12">
        <f t="shared" si="1"/>
        <v>-23780</v>
      </c>
    </row>
    <row r="50" spans="1:8" x14ac:dyDescent="0.25">
      <c r="A50" s="19" t="s">
        <v>68</v>
      </c>
      <c r="B50" s="12">
        <v>1178.05</v>
      </c>
      <c r="C50" s="13">
        <v>44988</v>
      </c>
      <c r="D50" s="13">
        <v>44959</v>
      </c>
      <c r="E50" s="13"/>
      <c r="F50" s="13"/>
      <c r="G50" s="1">
        <f t="shared" si="0"/>
        <v>-29</v>
      </c>
      <c r="H50" s="12">
        <f t="shared" si="1"/>
        <v>-34163.449999999997</v>
      </c>
    </row>
    <row r="51" spans="1:8" x14ac:dyDescent="0.25">
      <c r="A51" s="19" t="s">
        <v>69</v>
      </c>
      <c r="B51" s="12">
        <v>119.9</v>
      </c>
      <c r="C51" s="13">
        <v>44982</v>
      </c>
      <c r="D51" s="13">
        <v>44959</v>
      </c>
      <c r="E51" s="13"/>
      <c r="F51" s="13"/>
      <c r="G51" s="1">
        <f t="shared" si="0"/>
        <v>-23</v>
      </c>
      <c r="H51" s="12">
        <f t="shared" si="1"/>
        <v>-2757.7000000000003</v>
      </c>
    </row>
    <row r="52" spans="1:8" x14ac:dyDescent="0.25">
      <c r="A52" s="19" t="s">
        <v>70</v>
      </c>
      <c r="B52" s="12">
        <v>2005.65</v>
      </c>
      <c r="C52" s="13">
        <v>44986</v>
      </c>
      <c r="D52" s="13">
        <v>44959</v>
      </c>
      <c r="E52" s="13"/>
      <c r="F52" s="13"/>
      <c r="G52" s="1">
        <f t="shared" si="0"/>
        <v>-27</v>
      </c>
      <c r="H52" s="12">
        <f t="shared" si="1"/>
        <v>-54152.55</v>
      </c>
    </row>
    <row r="53" spans="1:8" x14ac:dyDescent="0.25">
      <c r="A53" s="19" t="s">
        <v>71</v>
      </c>
      <c r="B53" s="12">
        <v>655.20000000000005</v>
      </c>
      <c r="C53" s="13">
        <v>44987</v>
      </c>
      <c r="D53" s="13">
        <v>44959</v>
      </c>
      <c r="E53" s="13"/>
      <c r="F53" s="13"/>
      <c r="G53" s="1">
        <f t="shared" si="0"/>
        <v>-28</v>
      </c>
      <c r="H53" s="12">
        <f t="shared" si="1"/>
        <v>-18345.600000000002</v>
      </c>
    </row>
    <row r="54" spans="1:8" x14ac:dyDescent="0.25">
      <c r="A54" s="19" t="s">
        <v>72</v>
      </c>
      <c r="B54" s="12">
        <v>207.27</v>
      </c>
      <c r="C54" s="13">
        <v>44986</v>
      </c>
      <c r="D54" s="13">
        <v>44959</v>
      </c>
      <c r="E54" s="13"/>
      <c r="F54" s="13"/>
      <c r="G54" s="1">
        <f t="shared" si="0"/>
        <v>-27</v>
      </c>
      <c r="H54" s="12">
        <f t="shared" si="1"/>
        <v>-5596.29</v>
      </c>
    </row>
    <row r="55" spans="1:8" x14ac:dyDescent="0.25">
      <c r="A55" s="19" t="s">
        <v>73</v>
      </c>
      <c r="B55" s="12">
        <v>296</v>
      </c>
      <c r="C55" s="13">
        <v>44989</v>
      </c>
      <c r="D55" s="13">
        <v>44963</v>
      </c>
      <c r="E55" s="13"/>
      <c r="F55" s="13"/>
      <c r="G55" s="1">
        <f t="shared" si="0"/>
        <v>-26</v>
      </c>
      <c r="H55" s="12">
        <f t="shared" si="1"/>
        <v>-7696</v>
      </c>
    </row>
    <row r="56" spans="1:8" x14ac:dyDescent="0.25">
      <c r="A56" s="19" t="s">
        <v>74</v>
      </c>
      <c r="B56" s="12">
        <v>592</v>
      </c>
      <c r="C56" s="13">
        <v>44990</v>
      </c>
      <c r="D56" s="13">
        <v>44963</v>
      </c>
      <c r="E56" s="13"/>
      <c r="F56" s="13"/>
      <c r="G56" s="1">
        <f t="shared" si="0"/>
        <v>-27</v>
      </c>
      <c r="H56" s="12">
        <f t="shared" si="1"/>
        <v>-15984</v>
      </c>
    </row>
    <row r="57" spans="1:8" x14ac:dyDescent="0.25">
      <c r="A57" s="19" t="s">
        <v>75</v>
      </c>
      <c r="B57" s="12">
        <v>370</v>
      </c>
      <c r="C57" s="13">
        <v>44989</v>
      </c>
      <c r="D57" s="13">
        <v>44963</v>
      </c>
      <c r="E57" s="13"/>
      <c r="F57" s="13"/>
      <c r="G57" s="1">
        <f t="shared" si="0"/>
        <v>-26</v>
      </c>
      <c r="H57" s="12">
        <f t="shared" si="1"/>
        <v>-9620</v>
      </c>
    </row>
    <row r="58" spans="1:8" x14ac:dyDescent="0.25">
      <c r="A58" s="19" t="s">
        <v>76</v>
      </c>
      <c r="B58" s="12">
        <v>629</v>
      </c>
      <c r="C58" s="13">
        <v>44990</v>
      </c>
      <c r="D58" s="13">
        <v>44963</v>
      </c>
      <c r="E58" s="13"/>
      <c r="F58" s="13"/>
      <c r="G58" s="1">
        <f t="shared" si="0"/>
        <v>-27</v>
      </c>
      <c r="H58" s="12">
        <f t="shared" si="1"/>
        <v>-16983</v>
      </c>
    </row>
    <row r="59" spans="1:8" x14ac:dyDescent="0.25">
      <c r="A59" s="19" t="s">
        <v>77</v>
      </c>
      <c r="B59" s="12">
        <v>499.5</v>
      </c>
      <c r="C59" s="13">
        <v>44990</v>
      </c>
      <c r="D59" s="13">
        <v>44963</v>
      </c>
      <c r="E59" s="13"/>
      <c r="F59" s="13"/>
      <c r="G59" s="1">
        <f t="shared" si="0"/>
        <v>-27</v>
      </c>
      <c r="H59" s="12">
        <f t="shared" si="1"/>
        <v>-13486.5</v>
      </c>
    </row>
    <row r="60" spans="1:8" x14ac:dyDescent="0.25">
      <c r="A60" s="19" t="s">
        <v>78</v>
      </c>
      <c r="B60" s="12">
        <v>407</v>
      </c>
      <c r="C60" s="13">
        <v>44989</v>
      </c>
      <c r="D60" s="13">
        <v>44963</v>
      </c>
      <c r="E60" s="13"/>
      <c r="F60" s="13"/>
      <c r="G60" s="1">
        <f t="shared" si="0"/>
        <v>-26</v>
      </c>
      <c r="H60" s="12">
        <f t="shared" si="1"/>
        <v>-10582</v>
      </c>
    </row>
    <row r="61" spans="1:8" x14ac:dyDescent="0.25">
      <c r="A61" s="19" t="s">
        <v>79</v>
      </c>
      <c r="B61" s="12">
        <v>610.5</v>
      </c>
      <c r="C61" s="13">
        <v>44990</v>
      </c>
      <c r="D61" s="13">
        <v>44963</v>
      </c>
      <c r="E61" s="13"/>
      <c r="F61" s="13"/>
      <c r="G61" s="1">
        <f t="shared" si="0"/>
        <v>-27</v>
      </c>
      <c r="H61" s="12">
        <f t="shared" si="1"/>
        <v>-16483.5</v>
      </c>
    </row>
    <row r="62" spans="1:8" x14ac:dyDescent="0.25">
      <c r="A62" s="19" t="s">
        <v>80</v>
      </c>
      <c r="B62" s="12">
        <v>758.5</v>
      </c>
      <c r="C62" s="13">
        <v>44989</v>
      </c>
      <c r="D62" s="13">
        <v>44963</v>
      </c>
      <c r="E62" s="13"/>
      <c r="F62" s="13"/>
      <c r="G62" s="1">
        <f t="shared" si="0"/>
        <v>-26</v>
      </c>
      <c r="H62" s="12">
        <f t="shared" si="1"/>
        <v>-19721</v>
      </c>
    </row>
    <row r="63" spans="1:8" x14ac:dyDescent="0.25">
      <c r="A63" s="19" t="s">
        <v>81</v>
      </c>
      <c r="B63" s="12">
        <v>573.5</v>
      </c>
      <c r="C63" s="13">
        <v>44990</v>
      </c>
      <c r="D63" s="13">
        <v>44963</v>
      </c>
      <c r="E63" s="13"/>
      <c r="F63" s="13"/>
      <c r="G63" s="1">
        <f t="shared" si="0"/>
        <v>-27</v>
      </c>
      <c r="H63" s="12">
        <f t="shared" si="1"/>
        <v>-15484.5</v>
      </c>
    </row>
    <row r="64" spans="1:8" x14ac:dyDescent="0.25">
      <c r="A64" s="19" t="s">
        <v>82</v>
      </c>
      <c r="B64" s="12">
        <v>407</v>
      </c>
      <c r="C64" s="13">
        <v>44989</v>
      </c>
      <c r="D64" s="13">
        <v>44963</v>
      </c>
      <c r="E64" s="13"/>
      <c r="F64" s="13"/>
      <c r="G64" s="1">
        <f t="shared" si="0"/>
        <v>-26</v>
      </c>
      <c r="H64" s="12">
        <f t="shared" si="1"/>
        <v>-10582</v>
      </c>
    </row>
    <row r="65" spans="1:8" x14ac:dyDescent="0.25">
      <c r="A65" s="19" t="s">
        <v>83</v>
      </c>
      <c r="B65" s="12">
        <v>351.5</v>
      </c>
      <c r="C65" s="13">
        <v>44990</v>
      </c>
      <c r="D65" s="13">
        <v>44963</v>
      </c>
      <c r="E65" s="13"/>
      <c r="F65" s="13"/>
      <c r="G65" s="1">
        <f t="shared" si="0"/>
        <v>-27</v>
      </c>
      <c r="H65" s="12">
        <f t="shared" si="1"/>
        <v>-9490.5</v>
      </c>
    </row>
    <row r="66" spans="1:8" x14ac:dyDescent="0.25">
      <c r="A66" s="19" t="s">
        <v>84</v>
      </c>
      <c r="B66" s="12">
        <v>518</v>
      </c>
      <c r="C66" s="13">
        <v>44990</v>
      </c>
      <c r="D66" s="13">
        <v>44963</v>
      </c>
      <c r="E66" s="13"/>
      <c r="F66" s="13"/>
      <c r="G66" s="1">
        <f t="shared" si="0"/>
        <v>-27</v>
      </c>
      <c r="H66" s="12">
        <f t="shared" si="1"/>
        <v>-13986</v>
      </c>
    </row>
    <row r="67" spans="1:8" x14ac:dyDescent="0.25">
      <c r="A67" s="19" t="s">
        <v>85</v>
      </c>
      <c r="B67" s="12">
        <v>462.5</v>
      </c>
      <c r="C67" s="13">
        <v>44989</v>
      </c>
      <c r="D67" s="13">
        <v>44963</v>
      </c>
      <c r="E67" s="13"/>
      <c r="F67" s="13"/>
      <c r="G67" s="1">
        <f t="shared" si="0"/>
        <v>-26</v>
      </c>
      <c r="H67" s="12">
        <f t="shared" si="1"/>
        <v>-12025</v>
      </c>
    </row>
    <row r="68" spans="1:8" x14ac:dyDescent="0.25">
      <c r="A68" s="19" t="s">
        <v>86</v>
      </c>
      <c r="B68" s="12">
        <v>296</v>
      </c>
      <c r="C68" s="13">
        <v>44990</v>
      </c>
      <c r="D68" s="13">
        <v>44963</v>
      </c>
      <c r="E68" s="13"/>
      <c r="F68" s="13"/>
      <c r="G68" s="1">
        <f t="shared" si="0"/>
        <v>-27</v>
      </c>
      <c r="H68" s="12">
        <f t="shared" si="1"/>
        <v>-7992</v>
      </c>
    </row>
    <row r="69" spans="1:8" x14ac:dyDescent="0.25">
      <c r="A69" s="19" t="s">
        <v>87</v>
      </c>
      <c r="B69" s="12">
        <v>129.80000000000001</v>
      </c>
      <c r="C69" s="13">
        <v>44989</v>
      </c>
      <c r="D69" s="13">
        <v>44963</v>
      </c>
      <c r="E69" s="13"/>
      <c r="F69" s="13"/>
      <c r="G69" s="1">
        <f t="shared" ref="G69:G132" si="2">D69-C69-(F69-E69)</f>
        <v>-26</v>
      </c>
      <c r="H69" s="12">
        <f t="shared" ref="H69:H132" si="3">B69*G69</f>
        <v>-3374.8</v>
      </c>
    </row>
    <row r="70" spans="1:8" x14ac:dyDescent="0.25">
      <c r="A70" s="19" t="s">
        <v>88</v>
      </c>
      <c r="B70" s="12">
        <v>79.22</v>
      </c>
      <c r="C70" s="13">
        <v>44989</v>
      </c>
      <c r="D70" s="13">
        <v>44963</v>
      </c>
      <c r="E70" s="13"/>
      <c r="F70" s="13"/>
      <c r="G70" s="1">
        <f t="shared" si="2"/>
        <v>-26</v>
      </c>
      <c r="H70" s="12">
        <f t="shared" si="3"/>
        <v>-2059.7199999999998</v>
      </c>
    </row>
    <row r="71" spans="1:8" x14ac:dyDescent="0.25">
      <c r="A71" s="19" t="s">
        <v>89</v>
      </c>
      <c r="B71" s="12">
        <v>101.3</v>
      </c>
      <c r="C71" s="13">
        <v>44989</v>
      </c>
      <c r="D71" s="13">
        <v>44963</v>
      </c>
      <c r="E71" s="13"/>
      <c r="F71" s="13"/>
      <c r="G71" s="1">
        <f t="shared" si="2"/>
        <v>-26</v>
      </c>
      <c r="H71" s="12">
        <f t="shared" si="3"/>
        <v>-2633.7999999999997</v>
      </c>
    </row>
    <row r="72" spans="1:8" x14ac:dyDescent="0.25">
      <c r="A72" s="19" t="s">
        <v>90</v>
      </c>
      <c r="B72" s="12">
        <v>3360</v>
      </c>
      <c r="C72" s="13">
        <v>44990</v>
      </c>
      <c r="D72" s="13">
        <v>44963</v>
      </c>
      <c r="E72" s="13"/>
      <c r="F72" s="13"/>
      <c r="G72" s="1">
        <f t="shared" si="2"/>
        <v>-27</v>
      </c>
      <c r="H72" s="12">
        <f t="shared" si="3"/>
        <v>-90720</v>
      </c>
    </row>
    <row r="73" spans="1:8" x14ac:dyDescent="0.25">
      <c r="A73" s="19" t="s">
        <v>91</v>
      </c>
      <c r="B73" s="12">
        <v>141.82</v>
      </c>
      <c r="C73" s="13">
        <v>44993</v>
      </c>
      <c r="D73" s="13">
        <v>44963</v>
      </c>
      <c r="E73" s="13"/>
      <c r="F73" s="13"/>
      <c r="G73" s="1">
        <f t="shared" si="2"/>
        <v>-30</v>
      </c>
      <c r="H73" s="12">
        <f t="shared" si="3"/>
        <v>-4254.5999999999995</v>
      </c>
    </row>
    <row r="74" spans="1:8" x14ac:dyDescent="0.25">
      <c r="A74" s="19" t="s">
        <v>92</v>
      </c>
      <c r="B74" s="12">
        <v>120</v>
      </c>
      <c r="C74" s="13">
        <v>44995</v>
      </c>
      <c r="D74" s="13">
        <v>44967</v>
      </c>
      <c r="E74" s="13"/>
      <c r="F74" s="13"/>
      <c r="G74" s="1">
        <f t="shared" si="2"/>
        <v>-28</v>
      </c>
      <c r="H74" s="12">
        <f t="shared" si="3"/>
        <v>-3360</v>
      </c>
    </row>
    <row r="75" spans="1:8" x14ac:dyDescent="0.25">
      <c r="A75" s="19" t="s">
        <v>93</v>
      </c>
      <c r="B75" s="12">
        <v>16.850000000000001</v>
      </c>
      <c r="C75" s="13">
        <v>44994</v>
      </c>
      <c r="D75" s="13">
        <v>44967</v>
      </c>
      <c r="E75" s="13"/>
      <c r="F75" s="13"/>
      <c r="G75" s="1">
        <f t="shared" si="2"/>
        <v>-27</v>
      </c>
      <c r="H75" s="12">
        <f t="shared" si="3"/>
        <v>-454.95000000000005</v>
      </c>
    </row>
    <row r="76" spans="1:8" x14ac:dyDescent="0.25">
      <c r="A76" s="19" t="s">
        <v>94</v>
      </c>
      <c r="B76" s="12">
        <v>588.9</v>
      </c>
      <c r="C76" s="13">
        <v>44996</v>
      </c>
      <c r="D76" s="13">
        <v>44967</v>
      </c>
      <c r="E76" s="13"/>
      <c r="F76" s="13"/>
      <c r="G76" s="1">
        <f t="shared" si="2"/>
        <v>-29</v>
      </c>
      <c r="H76" s="12">
        <f t="shared" si="3"/>
        <v>-17078.099999999999</v>
      </c>
    </row>
    <row r="77" spans="1:8" x14ac:dyDescent="0.25">
      <c r="A77" s="19" t="s">
        <v>95</v>
      </c>
      <c r="B77" s="12">
        <v>263.89999999999998</v>
      </c>
      <c r="C77" s="13">
        <v>44997</v>
      </c>
      <c r="D77" s="13">
        <v>44967</v>
      </c>
      <c r="E77" s="13"/>
      <c r="F77" s="13"/>
      <c r="G77" s="1">
        <f t="shared" si="2"/>
        <v>-30</v>
      </c>
      <c r="H77" s="12">
        <f t="shared" si="3"/>
        <v>-7916.9999999999991</v>
      </c>
    </row>
    <row r="78" spans="1:8" x14ac:dyDescent="0.25">
      <c r="A78" s="19" t="s">
        <v>96</v>
      </c>
      <c r="B78" s="12">
        <v>56</v>
      </c>
      <c r="C78" s="13">
        <v>45001</v>
      </c>
      <c r="D78" s="13">
        <v>44973</v>
      </c>
      <c r="E78" s="13"/>
      <c r="F78" s="13"/>
      <c r="G78" s="1">
        <f t="shared" si="2"/>
        <v>-28</v>
      </c>
      <c r="H78" s="12">
        <f t="shared" si="3"/>
        <v>-1568</v>
      </c>
    </row>
    <row r="79" spans="1:8" x14ac:dyDescent="0.25">
      <c r="A79" s="19" t="s">
        <v>97</v>
      </c>
      <c r="B79" s="12">
        <v>10</v>
      </c>
      <c r="C79" s="13">
        <v>45001</v>
      </c>
      <c r="D79" s="13">
        <v>44973</v>
      </c>
      <c r="E79" s="13"/>
      <c r="F79" s="13"/>
      <c r="G79" s="1">
        <f t="shared" si="2"/>
        <v>-28</v>
      </c>
      <c r="H79" s="12">
        <f t="shared" si="3"/>
        <v>-280</v>
      </c>
    </row>
    <row r="80" spans="1:8" x14ac:dyDescent="0.25">
      <c r="A80" s="19" t="s">
        <v>98</v>
      </c>
      <c r="B80" s="12">
        <v>128.43</v>
      </c>
      <c r="C80" s="13">
        <v>45001</v>
      </c>
      <c r="D80" s="13">
        <v>44973</v>
      </c>
      <c r="E80" s="13"/>
      <c r="F80" s="13"/>
      <c r="G80" s="1">
        <f t="shared" si="2"/>
        <v>-28</v>
      </c>
      <c r="H80" s="12">
        <f t="shared" si="3"/>
        <v>-3596.04</v>
      </c>
    </row>
    <row r="81" spans="1:8" x14ac:dyDescent="0.25">
      <c r="A81" s="19" t="s">
        <v>99</v>
      </c>
      <c r="B81" s="12">
        <v>8000</v>
      </c>
      <c r="C81" s="13">
        <v>45002</v>
      </c>
      <c r="D81" s="13">
        <v>44973</v>
      </c>
      <c r="E81" s="13"/>
      <c r="F81" s="13"/>
      <c r="G81" s="1">
        <f t="shared" si="2"/>
        <v>-29</v>
      </c>
      <c r="H81" s="12">
        <f t="shared" si="3"/>
        <v>-232000</v>
      </c>
    </row>
    <row r="82" spans="1:8" x14ac:dyDescent="0.25">
      <c r="A82" s="19" t="s">
        <v>100</v>
      </c>
      <c r="B82" s="12">
        <v>1157</v>
      </c>
      <c r="C82" s="13">
        <v>45003</v>
      </c>
      <c r="D82" s="13">
        <v>44973</v>
      </c>
      <c r="E82" s="13"/>
      <c r="F82" s="13"/>
      <c r="G82" s="1">
        <f t="shared" si="2"/>
        <v>-30</v>
      </c>
      <c r="H82" s="12">
        <f t="shared" si="3"/>
        <v>-34710</v>
      </c>
    </row>
    <row r="83" spans="1:8" x14ac:dyDescent="0.25">
      <c r="A83" s="19" t="s">
        <v>101</v>
      </c>
      <c r="B83" s="12">
        <v>400</v>
      </c>
      <c r="C83" s="13">
        <v>45003</v>
      </c>
      <c r="D83" s="13">
        <v>44973</v>
      </c>
      <c r="E83" s="13"/>
      <c r="F83" s="13"/>
      <c r="G83" s="1">
        <f t="shared" si="2"/>
        <v>-30</v>
      </c>
      <c r="H83" s="12">
        <f t="shared" si="3"/>
        <v>-12000</v>
      </c>
    </row>
    <row r="84" spans="1:8" x14ac:dyDescent="0.25">
      <c r="A84" s="19" t="s">
        <v>102</v>
      </c>
      <c r="B84" s="12">
        <v>886.36</v>
      </c>
      <c r="C84" s="13">
        <v>45003</v>
      </c>
      <c r="D84" s="13">
        <v>44973</v>
      </c>
      <c r="E84" s="13"/>
      <c r="F84" s="13"/>
      <c r="G84" s="1">
        <f t="shared" si="2"/>
        <v>-30</v>
      </c>
      <c r="H84" s="12">
        <f t="shared" si="3"/>
        <v>-26590.799999999999</v>
      </c>
    </row>
    <row r="85" spans="1:8" x14ac:dyDescent="0.25">
      <c r="A85" s="19" t="s">
        <v>103</v>
      </c>
      <c r="B85" s="12">
        <v>774.8</v>
      </c>
      <c r="C85" s="13">
        <v>45007</v>
      </c>
      <c r="D85" s="13">
        <v>44979</v>
      </c>
      <c r="E85" s="13"/>
      <c r="F85" s="13"/>
      <c r="G85" s="1">
        <f t="shared" si="2"/>
        <v>-28</v>
      </c>
      <c r="H85" s="12">
        <f t="shared" si="3"/>
        <v>-21694.399999999998</v>
      </c>
    </row>
    <row r="86" spans="1:8" x14ac:dyDescent="0.25">
      <c r="A86" s="19" t="s">
        <v>104</v>
      </c>
      <c r="B86" s="12">
        <v>1147.2</v>
      </c>
      <c r="C86" s="13">
        <v>45007</v>
      </c>
      <c r="D86" s="13">
        <v>44979</v>
      </c>
      <c r="E86" s="13"/>
      <c r="F86" s="13"/>
      <c r="G86" s="1">
        <f t="shared" si="2"/>
        <v>-28</v>
      </c>
      <c r="H86" s="12">
        <f t="shared" si="3"/>
        <v>-32121.600000000002</v>
      </c>
    </row>
    <row r="87" spans="1:8" x14ac:dyDescent="0.25">
      <c r="A87" s="19" t="s">
        <v>105</v>
      </c>
      <c r="B87" s="12">
        <v>232.86</v>
      </c>
      <c r="C87" s="13">
        <v>45008</v>
      </c>
      <c r="D87" s="13">
        <v>44979</v>
      </c>
      <c r="E87" s="13"/>
      <c r="F87" s="13"/>
      <c r="G87" s="1">
        <f t="shared" si="2"/>
        <v>-29</v>
      </c>
      <c r="H87" s="12">
        <f t="shared" si="3"/>
        <v>-6752.9400000000005</v>
      </c>
    </row>
    <row r="88" spans="1:8" x14ac:dyDescent="0.25">
      <c r="A88" s="19" t="s">
        <v>106</v>
      </c>
      <c r="B88" s="12">
        <v>937</v>
      </c>
      <c r="C88" s="13">
        <v>45015</v>
      </c>
      <c r="D88" s="13">
        <v>44986</v>
      </c>
      <c r="E88" s="13"/>
      <c r="F88" s="13"/>
      <c r="G88" s="1">
        <f t="shared" si="2"/>
        <v>-29</v>
      </c>
      <c r="H88" s="12">
        <f t="shared" si="3"/>
        <v>-27173</v>
      </c>
    </row>
    <row r="89" spans="1:8" x14ac:dyDescent="0.25">
      <c r="A89" s="19" t="s">
        <v>107</v>
      </c>
      <c r="B89" s="12">
        <v>764.53</v>
      </c>
      <c r="C89" s="13">
        <v>45010</v>
      </c>
      <c r="D89" s="13">
        <v>44986</v>
      </c>
      <c r="E89" s="13"/>
      <c r="F89" s="13"/>
      <c r="G89" s="1">
        <f t="shared" si="2"/>
        <v>-24</v>
      </c>
      <c r="H89" s="12">
        <f t="shared" si="3"/>
        <v>-18348.72</v>
      </c>
    </row>
    <row r="90" spans="1:8" x14ac:dyDescent="0.25">
      <c r="A90" s="19" t="s">
        <v>108</v>
      </c>
      <c r="B90" s="12">
        <v>1400</v>
      </c>
      <c r="C90" s="13">
        <v>45009</v>
      </c>
      <c r="D90" s="13">
        <v>44986</v>
      </c>
      <c r="E90" s="13"/>
      <c r="F90" s="13"/>
      <c r="G90" s="1">
        <f t="shared" si="2"/>
        <v>-23</v>
      </c>
      <c r="H90" s="12">
        <f t="shared" si="3"/>
        <v>-32200</v>
      </c>
    </row>
    <row r="91" spans="1:8" x14ac:dyDescent="0.25">
      <c r="A91" s="19" t="s">
        <v>109</v>
      </c>
      <c r="B91" s="12">
        <v>75.45</v>
      </c>
      <c r="C91" s="13">
        <v>45010</v>
      </c>
      <c r="D91" s="13">
        <v>44986</v>
      </c>
      <c r="E91" s="13"/>
      <c r="F91" s="13"/>
      <c r="G91" s="1">
        <f t="shared" si="2"/>
        <v>-24</v>
      </c>
      <c r="H91" s="12">
        <f t="shared" si="3"/>
        <v>-1810.8000000000002</v>
      </c>
    </row>
    <row r="92" spans="1:8" x14ac:dyDescent="0.25">
      <c r="A92" s="19" t="s">
        <v>110</v>
      </c>
      <c r="B92" s="12">
        <v>240</v>
      </c>
      <c r="C92" s="13">
        <v>45010</v>
      </c>
      <c r="D92" s="13">
        <v>44986</v>
      </c>
      <c r="E92" s="13"/>
      <c r="F92" s="13"/>
      <c r="G92" s="1">
        <f t="shared" si="2"/>
        <v>-24</v>
      </c>
      <c r="H92" s="12">
        <f t="shared" si="3"/>
        <v>-5760</v>
      </c>
    </row>
    <row r="93" spans="1:8" x14ac:dyDescent="0.25">
      <c r="A93" s="19" t="s">
        <v>111</v>
      </c>
      <c r="B93" s="12">
        <v>140</v>
      </c>
      <c r="C93" s="13">
        <v>45014</v>
      </c>
      <c r="D93" s="13">
        <v>44986</v>
      </c>
      <c r="E93" s="13"/>
      <c r="F93" s="13"/>
      <c r="G93" s="1">
        <f t="shared" si="2"/>
        <v>-28</v>
      </c>
      <c r="H93" s="12">
        <f t="shared" si="3"/>
        <v>-3920</v>
      </c>
    </row>
    <row r="94" spans="1:8" x14ac:dyDescent="0.25">
      <c r="A94" s="19" t="s">
        <v>112</v>
      </c>
      <c r="B94" s="12">
        <v>3360</v>
      </c>
      <c r="C94" s="13">
        <v>45014</v>
      </c>
      <c r="D94" s="13">
        <v>44986</v>
      </c>
      <c r="E94" s="13"/>
      <c r="F94" s="13"/>
      <c r="G94" s="1">
        <f t="shared" si="2"/>
        <v>-28</v>
      </c>
      <c r="H94" s="12">
        <f t="shared" si="3"/>
        <v>-94080</v>
      </c>
    </row>
    <row r="95" spans="1:8" x14ac:dyDescent="0.25">
      <c r="A95" s="19" t="s">
        <v>113</v>
      </c>
      <c r="B95" s="12">
        <v>1038</v>
      </c>
      <c r="C95" s="13">
        <v>45014</v>
      </c>
      <c r="D95" s="13">
        <v>44986</v>
      </c>
      <c r="E95" s="13"/>
      <c r="F95" s="13"/>
      <c r="G95" s="1">
        <f t="shared" si="2"/>
        <v>-28</v>
      </c>
      <c r="H95" s="12">
        <f t="shared" si="3"/>
        <v>-29064</v>
      </c>
    </row>
    <row r="96" spans="1:8" x14ac:dyDescent="0.25">
      <c r="A96" s="19" t="s">
        <v>114</v>
      </c>
      <c r="B96" s="12">
        <v>935</v>
      </c>
      <c r="C96" s="13">
        <v>45014</v>
      </c>
      <c r="D96" s="13">
        <v>44986</v>
      </c>
      <c r="E96" s="13"/>
      <c r="F96" s="13"/>
      <c r="G96" s="1">
        <f t="shared" si="2"/>
        <v>-28</v>
      </c>
      <c r="H96" s="12">
        <f t="shared" si="3"/>
        <v>-26180</v>
      </c>
    </row>
    <row r="97" spans="1:8" x14ac:dyDescent="0.25">
      <c r="A97" s="19" t="s">
        <v>115</v>
      </c>
      <c r="B97" s="12">
        <v>389.2</v>
      </c>
      <c r="C97" s="13">
        <v>45014</v>
      </c>
      <c r="D97" s="13">
        <v>44986</v>
      </c>
      <c r="E97" s="13"/>
      <c r="F97" s="13"/>
      <c r="G97" s="1">
        <f t="shared" si="2"/>
        <v>-28</v>
      </c>
      <c r="H97" s="12">
        <f t="shared" si="3"/>
        <v>-10897.6</v>
      </c>
    </row>
    <row r="98" spans="1:8" x14ac:dyDescent="0.25">
      <c r="A98" s="19" t="s">
        <v>116</v>
      </c>
      <c r="B98" s="12">
        <v>266.83</v>
      </c>
      <c r="C98" s="13">
        <v>45010</v>
      </c>
      <c r="D98" s="13">
        <v>44986</v>
      </c>
      <c r="E98" s="13"/>
      <c r="F98" s="13"/>
      <c r="G98" s="1">
        <f t="shared" si="2"/>
        <v>-24</v>
      </c>
      <c r="H98" s="12">
        <f t="shared" si="3"/>
        <v>-6403.92</v>
      </c>
    </row>
    <row r="99" spans="1:8" x14ac:dyDescent="0.25">
      <c r="A99" s="19" t="s">
        <v>117</v>
      </c>
      <c r="B99" s="12">
        <v>767</v>
      </c>
      <c r="C99" s="13">
        <v>45016</v>
      </c>
      <c r="D99" s="13">
        <v>44988</v>
      </c>
      <c r="E99" s="13"/>
      <c r="F99" s="13"/>
      <c r="G99" s="1">
        <f t="shared" si="2"/>
        <v>-28</v>
      </c>
      <c r="H99" s="12">
        <f t="shared" si="3"/>
        <v>-21476</v>
      </c>
    </row>
    <row r="100" spans="1:8" x14ac:dyDescent="0.25">
      <c r="A100" s="19" t="s">
        <v>118</v>
      </c>
      <c r="B100" s="12">
        <v>103.73</v>
      </c>
      <c r="C100" s="13">
        <v>45017</v>
      </c>
      <c r="D100" s="13">
        <v>44988</v>
      </c>
      <c r="E100" s="13"/>
      <c r="F100" s="13"/>
      <c r="G100" s="1">
        <f t="shared" si="2"/>
        <v>-29</v>
      </c>
      <c r="H100" s="12">
        <f t="shared" si="3"/>
        <v>-3008.17</v>
      </c>
    </row>
    <row r="101" spans="1:8" x14ac:dyDescent="0.25">
      <c r="A101" s="19" t="s">
        <v>119</v>
      </c>
      <c r="B101" s="12">
        <v>903.89</v>
      </c>
      <c r="C101" s="13">
        <v>45017</v>
      </c>
      <c r="D101" s="13">
        <v>44988</v>
      </c>
      <c r="E101" s="13"/>
      <c r="F101" s="13"/>
      <c r="G101" s="1">
        <f t="shared" si="2"/>
        <v>-29</v>
      </c>
      <c r="H101" s="12">
        <f t="shared" si="3"/>
        <v>-26212.81</v>
      </c>
    </row>
    <row r="102" spans="1:8" x14ac:dyDescent="0.25">
      <c r="A102" s="19" t="s">
        <v>120</v>
      </c>
      <c r="B102" s="12">
        <v>1648.38</v>
      </c>
      <c r="C102" s="13">
        <v>45016</v>
      </c>
      <c r="D102" s="13">
        <v>44988</v>
      </c>
      <c r="E102" s="13"/>
      <c r="F102" s="13"/>
      <c r="G102" s="1">
        <f t="shared" si="2"/>
        <v>-28</v>
      </c>
      <c r="H102" s="12">
        <f t="shared" si="3"/>
        <v>-46154.64</v>
      </c>
    </row>
    <row r="103" spans="1:8" x14ac:dyDescent="0.25">
      <c r="A103" s="19" t="s">
        <v>121</v>
      </c>
      <c r="B103" s="12">
        <v>2770</v>
      </c>
      <c r="C103" s="13">
        <v>45018</v>
      </c>
      <c r="D103" s="13">
        <v>44988</v>
      </c>
      <c r="E103" s="13"/>
      <c r="F103" s="13"/>
      <c r="G103" s="1">
        <f t="shared" si="2"/>
        <v>-30</v>
      </c>
      <c r="H103" s="12">
        <f t="shared" si="3"/>
        <v>-83100</v>
      </c>
    </row>
    <row r="104" spans="1:8" x14ac:dyDescent="0.25">
      <c r="A104" s="19" t="s">
        <v>122</v>
      </c>
      <c r="B104" s="12">
        <v>435.24</v>
      </c>
      <c r="C104" s="13">
        <v>45021</v>
      </c>
      <c r="D104" s="13">
        <v>44992</v>
      </c>
      <c r="E104" s="13"/>
      <c r="F104" s="13"/>
      <c r="G104" s="1">
        <f t="shared" si="2"/>
        <v>-29</v>
      </c>
      <c r="H104" s="12">
        <f t="shared" si="3"/>
        <v>-12621.960000000001</v>
      </c>
    </row>
    <row r="105" spans="1:8" x14ac:dyDescent="0.25">
      <c r="A105" s="19" t="s">
        <v>123</v>
      </c>
      <c r="B105" s="12">
        <v>638</v>
      </c>
      <c r="C105" s="13">
        <v>45021</v>
      </c>
      <c r="D105" s="13">
        <v>44992</v>
      </c>
      <c r="E105" s="13"/>
      <c r="F105" s="13"/>
      <c r="G105" s="1">
        <f t="shared" si="2"/>
        <v>-29</v>
      </c>
      <c r="H105" s="12">
        <f t="shared" si="3"/>
        <v>-18502</v>
      </c>
    </row>
    <row r="106" spans="1:8" x14ac:dyDescent="0.25">
      <c r="A106" s="19" t="s">
        <v>124</v>
      </c>
      <c r="B106" s="12">
        <v>576</v>
      </c>
      <c r="C106" s="13">
        <v>45021</v>
      </c>
      <c r="D106" s="13">
        <v>44992</v>
      </c>
      <c r="E106" s="13"/>
      <c r="F106" s="13"/>
      <c r="G106" s="1">
        <f t="shared" si="2"/>
        <v>-29</v>
      </c>
      <c r="H106" s="12">
        <f t="shared" si="3"/>
        <v>-16704</v>
      </c>
    </row>
    <row r="107" spans="1:8" x14ac:dyDescent="0.25">
      <c r="A107" s="19" t="s">
        <v>125</v>
      </c>
      <c r="B107" s="12">
        <v>8824.5</v>
      </c>
      <c r="C107" s="13">
        <v>45021</v>
      </c>
      <c r="D107" s="13">
        <v>44992</v>
      </c>
      <c r="E107" s="13"/>
      <c r="F107" s="13"/>
      <c r="G107" s="1">
        <f t="shared" si="2"/>
        <v>-29</v>
      </c>
      <c r="H107" s="12">
        <f t="shared" si="3"/>
        <v>-255910.5</v>
      </c>
    </row>
    <row r="108" spans="1:8" x14ac:dyDescent="0.25">
      <c r="A108" s="19" t="s">
        <v>126</v>
      </c>
      <c r="B108" s="12">
        <v>1500</v>
      </c>
      <c r="C108" s="13">
        <v>45021</v>
      </c>
      <c r="D108" s="13">
        <v>44992</v>
      </c>
      <c r="E108" s="13"/>
      <c r="F108" s="13"/>
      <c r="G108" s="1">
        <f t="shared" si="2"/>
        <v>-29</v>
      </c>
      <c r="H108" s="12">
        <f t="shared" si="3"/>
        <v>-43500</v>
      </c>
    </row>
    <row r="109" spans="1:8" x14ac:dyDescent="0.25">
      <c r="A109" s="19" t="s">
        <v>127</v>
      </c>
      <c r="B109" s="12">
        <v>80</v>
      </c>
      <c r="C109" s="13">
        <v>45022</v>
      </c>
      <c r="D109" s="13">
        <v>44994</v>
      </c>
      <c r="E109" s="13"/>
      <c r="F109" s="13"/>
      <c r="G109" s="1">
        <f t="shared" si="2"/>
        <v>-28</v>
      </c>
      <c r="H109" s="12">
        <f t="shared" si="3"/>
        <v>-2240</v>
      </c>
    </row>
    <row r="110" spans="1:8" x14ac:dyDescent="0.25">
      <c r="A110" s="19" t="s">
        <v>128</v>
      </c>
      <c r="B110" s="12">
        <v>184</v>
      </c>
      <c r="C110" s="13">
        <v>45023</v>
      </c>
      <c r="D110" s="13">
        <v>44994</v>
      </c>
      <c r="E110" s="13"/>
      <c r="F110" s="13"/>
      <c r="G110" s="1">
        <f t="shared" si="2"/>
        <v>-29</v>
      </c>
      <c r="H110" s="12">
        <f t="shared" si="3"/>
        <v>-5336</v>
      </c>
    </row>
    <row r="111" spans="1:8" x14ac:dyDescent="0.25">
      <c r="A111" s="19" t="s">
        <v>129</v>
      </c>
      <c r="B111" s="12">
        <v>102.44</v>
      </c>
      <c r="C111" s="13">
        <v>45023</v>
      </c>
      <c r="D111" s="13">
        <v>44994</v>
      </c>
      <c r="E111" s="13"/>
      <c r="F111" s="13"/>
      <c r="G111" s="1">
        <f t="shared" si="2"/>
        <v>-29</v>
      </c>
      <c r="H111" s="12">
        <f t="shared" si="3"/>
        <v>-2970.7599999999998</v>
      </c>
    </row>
    <row r="112" spans="1:8" x14ac:dyDescent="0.25">
      <c r="A112" s="19" t="s">
        <v>130</v>
      </c>
      <c r="B112" s="12">
        <v>206</v>
      </c>
      <c r="C112" s="13">
        <v>45022</v>
      </c>
      <c r="D112" s="13">
        <v>44994</v>
      </c>
      <c r="E112" s="13"/>
      <c r="F112" s="13"/>
      <c r="G112" s="1">
        <f t="shared" si="2"/>
        <v>-28</v>
      </c>
      <c r="H112" s="12">
        <f t="shared" si="3"/>
        <v>-5768</v>
      </c>
    </row>
    <row r="113" spans="1:8" x14ac:dyDescent="0.25">
      <c r="A113" s="19" t="s">
        <v>131</v>
      </c>
      <c r="B113" s="12">
        <v>3580</v>
      </c>
      <c r="C113" s="13">
        <v>45024</v>
      </c>
      <c r="D113" s="13">
        <v>45000</v>
      </c>
      <c r="E113" s="13"/>
      <c r="F113" s="13"/>
      <c r="G113" s="1">
        <f t="shared" si="2"/>
        <v>-24</v>
      </c>
      <c r="H113" s="12">
        <f t="shared" si="3"/>
        <v>-85920</v>
      </c>
    </row>
    <row r="114" spans="1:8" x14ac:dyDescent="0.25">
      <c r="A114" s="19" t="s">
        <v>132</v>
      </c>
      <c r="B114" s="12">
        <v>175</v>
      </c>
      <c r="C114" s="13">
        <v>45025</v>
      </c>
      <c r="D114" s="13">
        <v>45000</v>
      </c>
      <c r="E114" s="13"/>
      <c r="F114" s="13"/>
      <c r="G114" s="1">
        <f t="shared" si="2"/>
        <v>-25</v>
      </c>
      <c r="H114" s="12">
        <f t="shared" si="3"/>
        <v>-4375</v>
      </c>
    </row>
    <row r="115" spans="1:8" x14ac:dyDescent="0.25">
      <c r="A115" s="19" t="s">
        <v>133</v>
      </c>
      <c r="B115" s="12">
        <v>4685</v>
      </c>
      <c r="C115" s="13">
        <v>45025</v>
      </c>
      <c r="D115" s="13">
        <v>45000</v>
      </c>
      <c r="E115" s="13"/>
      <c r="F115" s="13"/>
      <c r="G115" s="1">
        <f t="shared" si="2"/>
        <v>-25</v>
      </c>
      <c r="H115" s="12">
        <f t="shared" si="3"/>
        <v>-117125</v>
      </c>
    </row>
    <row r="116" spans="1:8" x14ac:dyDescent="0.25">
      <c r="A116" s="19" t="s">
        <v>134</v>
      </c>
      <c r="B116" s="12">
        <v>370</v>
      </c>
      <c r="C116" s="13">
        <v>45028</v>
      </c>
      <c r="D116" s="13">
        <v>45000</v>
      </c>
      <c r="E116" s="13"/>
      <c r="F116" s="13"/>
      <c r="G116" s="1">
        <f t="shared" si="2"/>
        <v>-28</v>
      </c>
      <c r="H116" s="12">
        <f t="shared" si="3"/>
        <v>-10360</v>
      </c>
    </row>
    <row r="117" spans="1:8" x14ac:dyDescent="0.25">
      <c r="A117" s="19" t="s">
        <v>135</v>
      </c>
      <c r="B117" s="12">
        <v>703</v>
      </c>
      <c r="C117" s="13">
        <v>45028</v>
      </c>
      <c r="D117" s="13">
        <v>45000</v>
      </c>
      <c r="E117" s="13"/>
      <c r="F117" s="13"/>
      <c r="G117" s="1">
        <f t="shared" si="2"/>
        <v>-28</v>
      </c>
      <c r="H117" s="12">
        <f t="shared" si="3"/>
        <v>-19684</v>
      </c>
    </row>
    <row r="118" spans="1:8" x14ac:dyDescent="0.25">
      <c r="A118" s="19" t="s">
        <v>136</v>
      </c>
      <c r="B118" s="12">
        <v>536.5</v>
      </c>
      <c r="C118" s="13">
        <v>45028</v>
      </c>
      <c r="D118" s="13">
        <v>45000</v>
      </c>
      <c r="E118" s="13"/>
      <c r="F118" s="13"/>
      <c r="G118" s="1">
        <f t="shared" si="2"/>
        <v>-28</v>
      </c>
      <c r="H118" s="12">
        <f t="shared" si="3"/>
        <v>-15022</v>
      </c>
    </row>
    <row r="119" spans="1:8" x14ac:dyDescent="0.25">
      <c r="A119" s="19" t="s">
        <v>137</v>
      </c>
      <c r="B119" s="12">
        <v>222</v>
      </c>
      <c r="C119" s="13">
        <v>45028</v>
      </c>
      <c r="D119" s="13">
        <v>45000</v>
      </c>
      <c r="E119" s="13"/>
      <c r="F119" s="13"/>
      <c r="G119" s="1">
        <f t="shared" si="2"/>
        <v>-28</v>
      </c>
      <c r="H119" s="12">
        <f t="shared" si="3"/>
        <v>-6216</v>
      </c>
    </row>
    <row r="120" spans="1:8" x14ac:dyDescent="0.25">
      <c r="A120" s="19" t="s">
        <v>138</v>
      </c>
      <c r="B120" s="12">
        <v>869.5</v>
      </c>
      <c r="C120" s="13">
        <v>45028</v>
      </c>
      <c r="D120" s="13">
        <v>45000</v>
      </c>
      <c r="E120" s="13"/>
      <c r="F120" s="13"/>
      <c r="G120" s="1">
        <f t="shared" si="2"/>
        <v>-28</v>
      </c>
      <c r="H120" s="12">
        <f t="shared" si="3"/>
        <v>-24346</v>
      </c>
    </row>
    <row r="121" spans="1:8" x14ac:dyDescent="0.25">
      <c r="A121" s="19" t="s">
        <v>139</v>
      </c>
      <c r="B121" s="12">
        <v>462.5</v>
      </c>
      <c r="C121" s="13">
        <v>45028</v>
      </c>
      <c r="D121" s="13">
        <v>45000</v>
      </c>
      <c r="E121" s="13"/>
      <c r="F121" s="13"/>
      <c r="G121" s="1">
        <f t="shared" si="2"/>
        <v>-28</v>
      </c>
      <c r="H121" s="12">
        <f t="shared" si="3"/>
        <v>-12950</v>
      </c>
    </row>
    <row r="122" spans="1:8" x14ac:dyDescent="0.25">
      <c r="A122" s="19" t="s">
        <v>140</v>
      </c>
      <c r="B122" s="12">
        <v>518</v>
      </c>
      <c r="C122" s="13">
        <v>45028</v>
      </c>
      <c r="D122" s="13">
        <v>45000</v>
      </c>
      <c r="E122" s="13"/>
      <c r="F122" s="13"/>
      <c r="G122" s="1">
        <f t="shared" si="2"/>
        <v>-28</v>
      </c>
      <c r="H122" s="12">
        <f t="shared" si="3"/>
        <v>-14504</v>
      </c>
    </row>
    <row r="123" spans="1:8" x14ac:dyDescent="0.25">
      <c r="A123" s="19" t="s">
        <v>141</v>
      </c>
      <c r="B123" s="12">
        <v>407</v>
      </c>
      <c r="C123" s="13">
        <v>45028</v>
      </c>
      <c r="D123" s="13">
        <v>45000</v>
      </c>
      <c r="E123" s="13"/>
      <c r="F123" s="13"/>
      <c r="G123" s="1">
        <f t="shared" si="2"/>
        <v>-28</v>
      </c>
      <c r="H123" s="12">
        <f t="shared" si="3"/>
        <v>-11396</v>
      </c>
    </row>
    <row r="124" spans="1:8" x14ac:dyDescent="0.25">
      <c r="A124" s="19" t="s">
        <v>142</v>
      </c>
      <c r="B124" s="12">
        <v>592</v>
      </c>
      <c r="C124" s="13">
        <v>45028</v>
      </c>
      <c r="D124" s="13">
        <v>45000</v>
      </c>
      <c r="E124" s="13"/>
      <c r="F124" s="13"/>
      <c r="G124" s="1">
        <f t="shared" si="2"/>
        <v>-28</v>
      </c>
      <c r="H124" s="12">
        <f t="shared" si="3"/>
        <v>-16576</v>
      </c>
    </row>
    <row r="125" spans="1:8" x14ac:dyDescent="0.25">
      <c r="A125" s="19" t="s">
        <v>143</v>
      </c>
      <c r="B125" s="12">
        <v>555</v>
      </c>
      <c r="C125" s="13">
        <v>45028</v>
      </c>
      <c r="D125" s="13">
        <v>45000</v>
      </c>
      <c r="E125" s="13"/>
      <c r="F125" s="13"/>
      <c r="G125" s="1">
        <f t="shared" si="2"/>
        <v>-28</v>
      </c>
      <c r="H125" s="12">
        <f t="shared" si="3"/>
        <v>-15540</v>
      </c>
    </row>
    <row r="126" spans="1:8" x14ac:dyDescent="0.25">
      <c r="A126" s="19" t="s">
        <v>144</v>
      </c>
      <c r="B126" s="12">
        <v>592</v>
      </c>
      <c r="C126" s="13">
        <v>45028</v>
      </c>
      <c r="D126" s="13">
        <v>45000</v>
      </c>
      <c r="E126" s="13"/>
      <c r="F126" s="13"/>
      <c r="G126" s="1">
        <f t="shared" si="2"/>
        <v>-28</v>
      </c>
      <c r="H126" s="12">
        <f t="shared" si="3"/>
        <v>-16576</v>
      </c>
    </row>
    <row r="127" spans="1:8" x14ac:dyDescent="0.25">
      <c r="A127" s="19" t="s">
        <v>145</v>
      </c>
      <c r="B127" s="12">
        <v>407</v>
      </c>
      <c r="C127" s="13">
        <v>45028</v>
      </c>
      <c r="D127" s="13">
        <v>45000</v>
      </c>
      <c r="E127" s="13"/>
      <c r="F127" s="13"/>
      <c r="G127" s="1">
        <f t="shared" si="2"/>
        <v>-28</v>
      </c>
      <c r="H127" s="12">
        <f t="shared" si="3"/>
        <v>-11396</v>
      </c>
    </row>
    <row r="128" spans="1:8" x14ac:dyDescent="0.25">
      <c r="A128" s="19" t="s">
        <v>146</v>
      </c>
      <c r="B128" s="12">
        <v>277.5</v>
      </c>
      <c r="C128" s="13">
        <v>45028</v>
      </c>
      <c r="D128" s="13">
        <v>45000</v>
      </c>
      <c r="E128" s="13"/>
      <c r="F128" s="13"/>
      <c r="G128" s="1">
        <f t="shared" si="2"/>
        <v>-28</v>
      </c>
      <c r="H128" s="12">
        <f t="shared" si="3"/>
        <v>-7770</v>
      </c>
    </row>
    <row r="129" spans="1:8" x14ac:dyDescent="0.25">
      <c r="A129" s="19" t="s">
        <v>147</v>
      </c>
      <c r="B129" s="12">
        <v>851</v>
      </c>
      <c r="C129" s="13">
        <v>45028</v>
      </c>
      <c r="D129" s="13">
        <v>45000</v>
      </c>
      <c r="E129" s="13"/>
      <c r="F129" s="13"/>
      <c r="G129" s="1">
        <f t="shared" si="2"/>
        <v>-28</v>
      </c>
      <c r="H129" s="12">
        <f t="shared" si="3"/>
        <v>-23828</v>
      </c>
    </row>
    <row r="130" spans="1:8" x14ac:dyDescent="0.25">
      <c r="A130" s="19" t="s">
        <v>148</v>
      </c>
      <c r="B130" s="12">
        <v>118.02</v>
      </c>
      <c r="C130" s="13">
        <v>45030</v>
      </c>
      <c r="D130" s="13">
        <v>45001</v>
      </c>
      <c r="E130" s="13"/>
      <c r="F130" s="13"/>
      <c r="G130" s="1">
        <f t="shared" si="2"/>
        <v>-29</v>
      </c>
      <c r="H130" s="12">
        <f t="shared" si="3"/>
        <v>-3422.58</v>
      </c>
    </row>
    <row r="131" spans="1:8" x14ac:dyDescent="0.25">
      <c r="A131" s="19" t="s">
        <v>149</v>
      </c>
      <c r="B131" s="12">
        <v>251</v>
      </c>
      <c r="C131" s="13">
        <v>45030</v>
      </c>
      <c r="D131" s="13">
        <v>45001</v>
      </c>
      <c r="E131" s="13"/>
      <c r="F131" s="13"/>
      <c r="G131" s="1">
        <f t="shared" si="2"/>
        <v>-29</v>
      </c>
      <c r="H131" s="12">
        <f t="shared" si="3"/>
        <v>-7279</v>
      </c>
    </row>
    <row r="132" spans="1:8" x14ac:dyDescent="0.25">
      <c r="A132" s="19" t="s">
        <v>150</v>
      </c>
      <c r="B132" s="12">
        <v>90</v>
      </c>
      <c r="C132" s="13">
        <v>45031</v>
      </c>
      <c r="D132" s="13">
        <v>45008</v>
      </c>
      <c r="E132" s="13"/>
      <c r="F132" s="13"/>
      <c r="G132" s="1">
        <f t="shared" si="2"/>
        <v>-23</v>
      </c>
      <c r="H132" s="12">
        <f t="shared" si="3"/>
        <v>-2070</v>
      </c>
    </row>
    <row r="133" spans="1:8" x14ac:dyDescent="0.25">
      <c r="A133" s="19" t="s">
        <v>151</v>
      </c>
      <c r="B133" s="12">
        <v>22.13</v>
      </c>
      <c r="C133" s="13">
        <v>45032</v>
      </c>
      <c r="D133" s="13">
        <v>45008</v>
      </c>
      <c r="E133" s="13"/>
      <c r="F133" s="13"/>
      <c r="G133" s="1">
        <f t="shared" ref="G133:G196" si="4">D133-C133-(F133-E133)</f>
        <v>-24</v>
      </c>
      <c r="H133" s="12">
        <f t="shared" ref="H133:H196" si="5">B133*G133</f>
        <v>-531.12</v>
      </c>
    </row>
    <row r="134" spans="1:8" x14ac:dyDescent="0.25">
      <c r="A134" s="19" t="s">
        <v>152</v>
      </c>
      <c r="B134" s="12">
        <v>376</v>
      </c>
      <c r="C134" s="13">
        <v>45032</v>
      </c>
      <c r="D134" s="13">
        <v>45008</v>
      </c>
      <c r="E134" s="13"/>
      <c r="F134" s="13"/>
      <c r="G134" s="1">
        <f t="shared" si="4"/>
        <v>-24</v>
      </c>
      <c r="H134" s="12">
        <f t="shared" si="5"/>
        <v>-9024</v>
      </c>
    </row>
    <row r="135" spans="1:8" x14ac:dyDescent="0.25">
      <c r="A135" s="19" t="s">
        <v>153</v>
      </c>
      <c r="B135" s="12">
        <v>1932</v>
      </c>
      <c r="C135" s="13">
        <v>45035</v>
      </c>
      <c r="D135" s="13">
        <v>45008</v>
      </c>
      <c r="E135" s="13"/>
      <c r="F135" s="13"/>
      <c r="G135" s="1">
        <f t="shared" si="4"/>
        <v>-27</v>
      </c>
      <c r="H135" s="12">
        <f t="shared" si="5"/>
        <v>-52164</v>
      </c>
    </row>
    <row r="136" spans="1:8" x14ac:dyDescent="0.25">
      <c r="A136" s="19" t="s">
        <v>154</v>
      </c>
      <c r="B136" s="12">
        <v>2415</v>
      </c>
      <c r="C136" s="13">
        <v>45036</v>
      </c>
      <c r="D136" s="13">
        <v>45008</v>
      </c>
      <c r="E136" s="13"/>
      <c r="F136" s="13"/>
      <c r="G136" s="1">
        <f t="shared" si="4"/>
        <v>-28</v>
      </c>
      <c r="H136" s="12">
        <f t="shared" si="5"/>
        <v>-67620</v>
      </c>
    </row>
    <row r="137" spans="1:8" x14ac:dyDescent="0.25">
      <c r="A137" s="19" t="s">
        <v>155</v>
      </c>
      <c r="B137" s="12">
        <v>8065</v>
      </c>
      <c r="C137" s="13">
        <v>45037</v>
      </c>
      <c r="D137" s="13">
        <v>45008</v>
      </c>
      <c r="E137" s="13"/>
      <c r="F137" s="13"/>
      <c r="G137" s="1">
        <f t="shared" si="4"/>
        <v>-29</v>
      </c>
      <c r="H137" s="12">
        <f t="shared" si="5"/>
        <v>-233885</v>
      </c>
    </row>
    <row r="138" spans="1:8" x14ac:dyDescent="0.25">
      <c r="A138" s="19" t="s">
        <v>156</v>
      </c>
      <c r="B138" s="12">
        <v>3200</v>
      </c>
      <c r="C138" s="13">
        <v>45036</v>
      </c>
      <c r="D138" s="13">
        <v>45008</v>
      </c>
      <c r="E138" s="13"/>
      <c r="F138" s="13"/>
      <c r="G138" s="1">
        <f t="shared" si="4"/>
        <v>-28</v>
      </c>
      <c r="H138" s="12">
        <f t="shared" si="5"/>
        <v>-89600</v>
      </c>
    </row>
    <row r="139" spans="1:8" ht="14.25" customHeight="1" x14ac:dyDescent="0.25">
      <c r="A139" s="19" t="s">
        <v>157</v>
      </c>
      <c r="B139" s="12">
        <v>120.11</v>
      </c>
      <c r="C139" s="13">
        <v>45037</v>
      </c>
      <c r="D139" s="13">
        <v>45008</v>
      </c>
      <c r="E139" s="13"/>
      <c r="F139" s="13"/>
      <c r="G139" s="1">
        <f t="shared" si="4"/>
        <v>-29</v>
      </c>
      <c r="H139" s="12">
        <f t="shared" si="5"/>
        <v>-3483.19</v>
      </c>
    </row>
    <row r="140" spans="1:8" x14ac:dyDescent="0.25">
      <c r="A140" s="19" t="s">
        <v>158</v>
      </c>
      <c r="B140" s="12">
        <v>8352</v>
      </c>
      <c r="C140" s="13">
        <v>45037</v>
      </c>
      <c r="D140" s="13">
        <v>45008</v>
      </c>
      <c r="E140" s="13"/>
      <c r="F140" s="13"/>
      <c r="G140" s="1">
        <f t="shared" si="4"/>
        <v>-29</v>
      </c>
      <c r="H140" s="12">
        <f t="shared" si="5"/>
        <v>-242208</v>
      </c>
    </row>
    <row r="141" spans="1:8" x14ac:dyDescent="0.25">
      <c r="A141" s="19" t="s">
        <v>159</v>
      </c>
      <c r="B141" s="12">
        <v>6647.45</v>
      </c>
      <c r="C141" s="13">
        <v>45042</v>
      </c>
      <c r="D141" s="13">
        <v>45014</v>
      </c>
      <c r="E141" s="13"/>
      <c r="F141" s="13"/>
      <c r="G141" s="1">
        <f t="shared" si="4"/>
        <v>-28</v>
      </c>
      <c r="H141" s="12">
        <f t="shared" si="5"/>
        <v>-186128.6</v>
      </c>
    </row>
    <row r="142" spans="1:8" x14ac:dyDescent="0.25">
      <c r="A142" s="19" t="s">
        <v>160</v>
      </c>
      <c r="B142" s="12">
        <v>132</v>
      </c>
      <c r="C142" s="13">
        <v>45042</v>
      </c>
      <c r="D142" s="13">
        <v>45014</v>
      </c>
      <c r="E142" s="13"/>
      <c r="F142" s="13"/>
      <c r="G142" s="1">
        <f t="shared" si="4"/>
        <v>-28</v>
      </c>
      <c r="H142" s="12">
        <f t="shared" si="5"/>
        <v>-3696</v>
      </c>
    </row>
    <row r="143" spans="1:8" x14ac:dyDescent="0.25">
      <c r="A143" s="19" t="s">
        <v>161</v>
      </c>
      <c r="B143" s="12">
        <v>149.01</v>
      </c>
      <c r="C143" s="13">
        <v>45043</v>
      </c>
      <c r="D143" s="13">
        <v>45014</v>
      </c>
      <c r="E143" s="13"/>
      <c r="F143" s="13"/>
      <c r="G143" s="1">
        <f t="shared" si="4"/>
        <v>-29</v>
      </c>
      <c r="H143" s="12">
        <f t="shared" si="5"/>
        <v>-4321.29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147397.17000000004</v>
      </c>
      <c r="C1">
        <f>COUNTA(A4:A353)</f>
        <v>110</v>
      </c>
      <c r="G1" s="16">
        <f>IF(B1&lt;&gt;0,H1/B1,0)</f>
        <v>-27.005473646475025</v>
      </c>
      <c r="H1" s="15">
        <f>SUM(H4:H353)</f>
        <v>-3980530.39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162</v>
      </c>
      <c r="B4" s="12">
        <v>125.2</v>
      </c>
      <c r="C4" s="13">
        <v>45044</v>
      </c>
      <c r="D4" s="13">
        <v>45019</v>
      </c>
      <c r="E4" s="13"/>
      <c r="F4" s="13"/>
      <c r="G4" s="1">
        <f>D4-C4-(F4-E4)</f>
        <v>-25</v>
      </c>
      <c r="H4" s="12">
        <f>B4*G4</f>
        <v>-3130</v>
      </c>
    </row>
    <row r="5" spans="1:8" x14ac:dyDescent="0.25">
      <c r="A5" s="19" t="s">
        <v>163</v>
      </c>
      <c r="B5" s="12">
        <v>727</v>
      </c>
      <c r="C5" s="13">
        <v>45044</v>
      </c>
      <c r="D5" s="13">
        <v>45019</v>
      </c>
      <c r="E5" s="13"/>
      <c r="F5" s="13"/>
      <c r="G5" s="1">
        <f t="shared" ref="G5:G68" si="0">D5-C5-(F5-E5)</f>
        <v>-25</v>
      </c>
      <c r="H5" s="12">
        <f t="shared" ref="H5:H68" si="1">B5*G5</f>
        <v>-18175</v>
      </c>
    </row>
    <row r="6" spans="1:8" x14ac:dyDescent="0.25">
      <c r="A6" s="19" t="s">
        <v>164</v>
      </c>
      <c r="B6" s="12">
        <v>360</v>
      </c>
      <c r="C6" s="13">
        <v>45049</v>
      </c>
      <c r="D6" s="13">
        <v>45020</v>
      </c>
      <c r="E6" s="13"/>
      <c r="F6" s="13"/>
      <c r="G6" s="1">
        <f t="shared" si="0"/>
        <v>-29</v>
      </c>
      <c r="H6" s="12">
        <f t="shared" si="1"/>
        <v>-10440</v>
      </c>
    </row>
    <row r="7" spans="1:8" x14ac:dyDescent="0.25">
      <c r="A7" s="19" t="s">
        <v>165</v>
      </c>
      <c r="B7" s="12">
        <v>3500</v>
      </c>
      <c r="C7" s="13">
        <v>45049</v>
      </c>
      <c r="D7" s="13">
        <v>45020</v>
      </c>
      <c r="E7" s="13"/>
      <c r="F7" s="13"/>
      <c r="G7" s="1">
        <f t="shared" si="0"/>
        <v>-29</v>
      </c>
      <c r="H7" s="12">
        <f t="shared" si="1"/>
        <v>-101500</v>
      </c>
    </row>
    <row r="8" spans="1:8" x14ac:dyDescent="0.25">
      <c r="A8" s="19" t="s">
        <v>166</v>
      </c>
      <c r="B8" s="12">
        <v>9972.7999999999993</v>
      </c>
      <c r="C8" s="13">
        <v>45049</v>
      </c>
      <c r="D8" s="13">
        <v>45020</v>
      </c>
      <c r="E8" s="13"/>
      <c r="F8" s="13"/>
      <c r="G8" s="1">
        <f t="shared" si="0"/>
        <v>-29</v>
      </c>
      <c r="H8" s="12">
        <f t="shared" si="1"/>
        <v>-289211.19999999995</v>
      </c>
    </row>
    <row r="9" spans="1:8" x14ac:dyDescent="0.25">
      <c r="A9" s="19" t="s">
        <v>167</v>
      </c>
      <c r="B9" s="12">
        <v>1500</v>
      </c>
      <c r="C9" s="13">
        <v>45049</v>
      </c>
      <c r="D9" s="13">
        <v>45020</v>
      </c>
      <c r="E9" s="13"/>
      <c r="F9" s="13"/>
      <c r="G9" s="1">
        <f t="shared" si="0"/>
        <v>-29</v>
      </c>
      <c r="H9" s="12">
        <f t="shared" si="1"/>
        <v>-43500</v>
      </c>
    </row>
    <row r="10" spans="1:8" x14ac:dyDescent="0.25">
      <c r="A10" s="19" t="s">
        <v>168</v>
      </c>
      <c r="B10" s="12">
        <v>140</v>
      </c>
      <c r="C10" s="13">
        <v>45049</v>
      </c>
      <c r="D10" s="13">
        <v>45020</v>
      </c>
      <c r="E10" s="13"/>
      <c r="F10" s="13"/>
      <c r="G10" s="1">
        <f t="shared" si="0"/>
        <v>-29</v>
      </c>
      <c r="H10" s="12">
        <f t="shared" si="1"/>
        <v>-4060</v>
      </c>
    </row>
    <row r="11" spans="1:8" x14ac:dyDescent="0.25">
      <c r="A11" s="19" t="s">
        <v>169</v>
      </c>
      <c r="B11" s="12">
        <v>506</v>
      </c>
      <c r="C11" s="13">
        <v>45049</v>
      </c>
      <c r="D11" s="13">
        <v>45020</v>
      </c>
      <c r="E11" s="13"/>
      <c r="F11" s="13"/>
      <c r="G11" s="1">
        <f t="shared" si="0"/>
        <v>-29</v>
      </c>
      <c r="H11" s="12">
        <f t="shared" si="1"/>
        <v>-14674</v>
      </c>
    </row>
    <row r="12" spans="1:8" x14ac:dyDescent="0.25">
      <c r="A12" s="19" t="s">
        <v>170</v>
      </c>
      <c r="B12" s="12">
        <v>9660</v>
      </c>
      <c r="C12" s="13">
        <v>45051</v>
      </c>
      <c r="D12" s="13">
        <v>45028</v>
      </c>
      <c r="E12" s="13"/>
      <c r="F12" s="13"/>
      <c r="G12" s="1">
        <f t="shared" si="0"/>
        <v>-23</v>
      </c>
      <c r="H12" s="12">
        <f t="shared" si="1"/>
        <v>-222180</v>
      </c>
    </row>
    <row r="13" spans="1:8" x14ac:dyDescent="0.25">
      <c r="A13" s="19" t="s">
        <v>171</v>
      </c>
      <c r="B13" s="12">
        <v>1176</v>
      </c>
      <c r="C13" s="13">
        <v>45051</v>
      </c>
      <c r="D13" s="13">
        <v>45028</v>
      </c>
      <c r="E13" s="13"/>
      <c r="F13" s="13"/>
      <c r="G13" s="1">
        <f t="shared" si="0"/>
        <v>-23</v>
      </c>
      <c r="H13" s="12">
        <f t="shared" si="1"/>
        <v>-27048</v>
      </c>
    </row>
    <row r="14" spans="1:8" x14ac:dyDescent="0.25">
      <c r="A14" s="19" t="s">
        <v>172</v>
      </c>
      <c r="B14" s="12">
        <v>363.46</v>
      </c>
      <c r="C14" s="13">
        <v>45051</v>
      </c>
      <c r="D14" s="13">
        <v>45028</v>
      </c>
      <c r="E14" s="13"/>
      <c r="F14" s="13"/>
      <c r="G14" s="1">
        <f t="shared" si="0"/>
        <v>-23</v>
      </c>
      <c r="H14" s="12">
        <f t="shared" si="1"/>
        <v>-8359.58</v>
      </c>
    </row>
    <row r="15" spans="1:8" x14ac:dyDescent="0.25">
      <c r="A15" s="19" t="s">
        <v>173</v>
      </c>
      <c r="B15" s="12">
        <v>650</v>
      </c>
      <c r="C15" s="13">
        <v>45052</v>
      </c>
      <c r="D15" s="13">
        <v>45028</v>
      </c>
      <c r="E15" s="13"/>
      <c r="F15" s="13"/>
      <c r="G15" s="1">
        <f t="shared" si="0"/>
        <v>-24</v>
      </c>
      <c r="H15" s="12">
        <f t="shared" si="1"/>
        <v>-15600</v>
      </c>
    </row>
    <row r="16" spans="1:8" x14ac:dyDescent="0.25">
      <c r="A16" s="19" t="s">
        <v>174</v>
      </c>
      <c r="B16" s="12">
        <v>3743</v>
      </c>
      <c r="C16" s="13">
        <v>45052</v>
      </c>
      <c r="D16" s="13">
        <v>45028</v>
      </c>
      <c r="E16" s="13"/>
      <c r="F16" s="13"/>
      <c r="G16" s="1">
        <f t="shared" si="0"/>
        <v>-24</v>
      </c>
      <c r="H16" s="12">
        <f t="shared" si="1"/>
        <v>-89832</v>
      </c>
    </row>
    <row r="17" spans="1:8" x14ac:dyDescent="0.25">
      <c r="A17" s="19" t="s">
        <v>175</v>
      </c>
      <c r="B17" s="12">
        <v>525.1</v>
      </c>
      <c r="C17" s="13">
        <v>45053</v>
      </c>
      <c r="D17" s="13">
        <v>45028</v>
      </c>
      <c r="E17" s="13"/>
      <c r="F17" s="13"/>
      <c r="G17" s="1">
        <f t="shared" si="0"/>
        <v>-25</v>
      </c>
      <c r="H17" s="12">
        <f t="shared" si="1"/>
        <v>-13127.5</v>
      </c>
    </row>
    <row r="18" spans="1:8" x14ac:dyDescent="0.25">
      <c r="A18" s="19" t="s">
        <v>176</v>
      </c>
      <c r="B18" s="12">
        <v>11.25</v>
      </c>
      <c r="C18" s="13">
        <v>45052</v>
      </c>
      <c r="D18" s="13">
        <v>45028</v>
      </c>
      <c r="E18" s="13"/>
      <c r="F18" s="13"/>
      <c r="G18" s="1">
        <f t="shared" si="0"/>
        <v>-24</v>
      </c>
      <c r="H18" s="12">
        <f t="shared" si="1"/>
        <v>-270</v>
      </c>
    </row>
    <row r="19" spans="1:8" x14ac:dyDescent="0.25">
      <c r="A19" s="19" t="s">
        <v>177</v>
      </c>
      <c r="B19" s="12">
        <v>518</v>
      </c>
      <c r="C19" s="13">
        <v>45052</v>
      </c>
      <c r="D19" s="13">
        <v>45028</v>
      </c>
      <c r="E19" s="13"/>
      <c r="F19" s="13"/>
      <c r="G19" s="1">
        <f t="shared" si="0"/>
        <v>-24</v>
      </c>
      <c r="H19" s="12">
        <f t="shared" si="1"/>
        <v>-12432</v>
      </c>
    </row>
    <row r="20" spans="1:8" x14ac:dyDescent="0.25">
      <c r="A20" s="19" t="s">
        <v>178</v>
      </c>
      <c r="B20" s="12">
        <v>518</v>
      </c>
      <c r="C20" s="13">
        <v>45052</v>
      </c>
      <c r="D20" s="13">
        <v>45028</v>
      </c>
      <c r="E20" s="13"/>
      <c r="F20" s="13"/>
      <c r="G20" s="1">
        <f t="shared" si="0"/>
        <v>-24</v>
      </c>
      <c r="H20" s="12">
        <f t="shared" si="1"/>
        <v>-12432</v>
      </c>
    </row>
    <row r="21" spans="1:8" x14ac:dyDescent="0.25">
      <c r="A21" s="19" t="s">
        <v>179</v>
      </c>
      <c r="B21" s="12">
        <v>592</v>
      </c>
      <c r="C21" s="13">
        <v>45052</v>
      </c>
      <c r="D21" s="13">
        <v>45028</v>
      </c>
      <c r="E21" s="13"/>
      <c r="F21" s="13"/>
      <c r="G21" s="1">
        <f t="shared" si="0"/>
        <v>-24</v>
      </c>
      <c r="H21" s="12">
        <f t="shared" si="1"/>
        <v>-14208</v>
      </c>
    </row>
    <row r="22" spans="1:8" x14ac:dyDescent="0.25">
      <c r="A22" s="19" t="s">
        <v>180</v>
      </c>
      <c r="B22" s="12">
        <v>629</v>
      </c>
      <c r="C22" s="13">
        <v>45052</v>
      </c>
      <c r="D22" s="13">
        <v>45028</v>
      </c>
      <c r="E22" s="13"/>
      <c r="F22" s="13"/>
      <c r="G22" s="1">
        <f t="shared" si="0"/>
        <v>-24</v>
      </c>
      <c r="H22" s="12">
        <f t="shared" si="1"/>
        <v>-15096</v>
      </c>
    </row>
    <row r="23" spans="1:8" x14ac:dyDescent="0.25">
      <c r="A23" s="19" t="s">
        <v>181</v>
      </c>
      <c r="B23" s="12">
        <v>832.5</v>
      </c>
      <c r="C23" s="13">
        <v>45052</v>
      </c>
      <c r="D23" s="13">
        <v>45028</v>
      </c>
      <c r="E23" s="13"/>
      <c r="F23" s="13"/>
      <c r="G23" s="1">
        <f t="shared" si="0"/>
        <v>-24</v>
      </c>
      <c r="H23" s="12">
        <f t="shared" si="1"/>
        <v>-19980</v>
      </c>
    </row>
    <row r="24" spans="1:8" x14ac:dyDescent="0.25">
      <c r="A24" s="19" t="s">
        <v>182</v>
      </c>
      <c r="B24" s="12">
        <v>740</v>
      </c>
      <c r="C24" s="13">
        <v>45052</v>
      </c>
      <c r="D24" s="13">
        <v>45028</v>
      </c>
      <c r="E24" s="13"/>
      <c r="F24" s="13"/>
      <c r="G24" s="1">
        <f t="shared" si="0"/>
        <v>-24</v>
      </c>
      <c r="H24" s="12">
        <f t="shared" si="1"/>
        <v>-17760</v>
      </c>
    </row>
    <row r="25" spans="1:8" x14ac:dyDescent="0.25">
      <c r="A25" s="19" t="s">
        <v>183</v>
      </c>
      <c r="B25" s="12">
        <v>499.5</v>
      </c>
      <c r="C25" s="13">
        <v>45052</v>
      </c>
      <c r="D25" s="13">
        <v>45028</v>
      </c>
      <c r="E25" s="13"/>
      <c r="F25" s="13"/>
      <c r="G25" s="1">
        <f t="shared" si="0"/>
        <v>-24</v>
      </c>
      <c r="H25" s="12">
        <f t="shared" si="1"/>
        <v>-11988</v>
      </c>
    </row>
    <row r="26" spans="1:8" x14ac:dyDescent="0.25">
      <c r="A26" s="19" t="s">
        <v>184</v>
      </c>
      <c r="B26" s="12">
        <v>1239.5</v>
      </c>
      <c r="C26" s="13">
        <v>45052</v>
      </c>
      <c r="D26" s="13">
        <v>45028</v>
      </c>
      <c r="E26" s="13"/>
      <c r="F26" s="13"/>
      <c r="G26" s="1">
        <f t="shared" si="0"/>
        <v>-24</v>
      </c>
      <c r="H26" s="12">
        <f t="shared" si="1"/>
        <v>-29748</v>
      </c>
    </row>
    <row r="27" spans="1:8" x14ac:dyDescent="0.25">
      <c r="A27" s="19" t="s">
        <v>185</v>
      </c>
      <c r="B27" s="12">
        <v>869.5</v>
      </c>
      <c r="C27" s="13">
        <v>45052</v>
      </c>
      <c r="D27" s="13">
        <v>45028</v>
      </c>
      <c r="E27" s="13"/>
      <c r="F27" s="13"/>
      <c r="G27" s="1">
        <f t="shared" si="0"/>
        <v>-24</v>
      </c>
      <c r="H27" s="12">
        <f t="shared" si="1"/>
        <v>-20868</v>
      </c>
    </row>
    <row r="28" spans="1:8" x14ac:dyDescent="0.25">
      <c r="A28" s="19" t="s">
        <v>186</v>
      </c>
      <c r="B28" s="12">
        <v>629</v>
      </c>
      <c r="C28" s="13">
        <v>45052</v>
      </c>
      <c r="D28" s="13">
        <v>45028</v>
      </c>
      <c r="E28" s="13"/>
      <c r="F28" s="13"/>
      <c r="G28" s="1">
        <f t="shared" si="0"/>
        <v>-24</v>
      </c>
      <c r="H28" s="12">
        <f t="shared" si="1"/>
        <v>-15096</v>
      </c>
    </row>
    <row r="29" spans="1:8" x14ac:dyDescent="0.25">
      <c r="A29" s="19" t="s">
        <v>187</v>
      </c>
      <c r="B29" s="12">
        <v>814</v>
      </c>
      <c r="C29" s="13">
        <v>45052</v>
      </c>
      <c r="D29" s="13">
        <v>45028</v>
      </c>
      <c r="E29" s="13"/>
      <c r="F29" s="13"/>
      <c r="G29" s="1">
        <f t="shared" si="0"/>
        <v>-24</v>
      </c>
      <c r="H29" s="12">
        <f t="shared" si="1"/>
        <v>-19536</v>
      </c>
    </row>
    <row r="30" spans="1:8" x14ac:dyDescent="0.25">
      <c r="A30" s="19" t="s">
        <v>188</v>
      </c>
      <c r="B30" s="12">
        <v>462.5</v>
      </c>
      <c r="C30" s="13">
        <v>45052</v>
      </c>
      <c r="D30" s="13">
        <v>45028</v>
      </c>
      <c r="E30" s="13"/>
      <c r="F30" s="13"/>
      <c r="G30" s="1">
        <f t="shared" si="0"/>
        <v>-24</v>
      </c>
      <c r="H30" s="12">
        <f t="shared" si="1"/>
        <v>-11100</v>
      </c>
    </row>
    <row r="31" spans="1:8" x14ac:dyDescent="0.25">
      <c r="A31" s="19" t="s">
        <v>189</v>
      </c>
      <c r="B31" s="12">
        <v>851</v>
      </c>
      <c r="C31" s="13">
        <v>45052</v>
      </c>
      <c r="D31" s="13">
        <v>45028</v>
      </c>
      <c r="E31" s="13"/>
      <c r="F31" s="13"/>
      <c r="G31" s="1">
        <f t="shared" si="0"/>
        <v>-24</v>
      </c>
      <c r="H31" s="12">
        <f t="shared" si="1"/>
        <v>-20424</v>
      </c>
    </row>
    <row r="32" spans="1:8" x14ac:dyDescent="0.25">
      <c r="A32" s="19" t="s">
        <v>190</v>
      </c>
      <c r="B32" s="12">
        <v>18.399999999999999</v>
      </c>
      <c r="C32" s="13">
        <v>45057</v>
      </c>
      <c r="D32" s="13">
        <v>45030</v>
      </c>
      <c r="E32" s="13"/>
      <c r="F32" s="13"/>
      <c r="G32" s="1">
        <f t="shared" si="0"/>
        <v>-27</v>
      </c>
      <c r="H32" s="12">
        <f t="shared" si="1"/>
        <v>-496.79999999999995</v>
      </c>
    </row>
    <row r="33" spans="1:8" x14ac:dyDescent="0.25">
      <c r="A33" s="19" t="s">
        <v>191</v>
      </c>
      <c r="B33" s="12">
        <v>180</v>
      </c>
      <c r="C33" s="13">
        <v>45059</v>
      </c>
      <c r="D33" s="13">
        <v>45030</v>
      </c>
      <c r="E33" s="13"/>
      <c r="F33" s="13"/>
      <c r="G33" s="1">
        <f t="shared" si="0"/>
        <v>-29</v>
      </c>
      <c r="H33" s="12">
        <f t="shared" si="1"/>
        <v>-5220</v>
      </c>
    </row>
    <row r="34" spans="1:8" x14ac:dyDescent="0.25">
      <c r="A34" s="19" t="s">
        <v>192</v>
      </c>
      <c r="B34" s="12">
        <v>33.700000000000003</v>
      </c>
      <c r="C34" s="13">
        <v>45059</v>
      </c>
      <c r="D34" s="13">
        <v>45030</v>
      </c>
      <c r="E34" s="13"/>
      <c r="F34" s="13"/>
      <c r="G34" s="1">
        <f t="shared" si="0"/>
        <v>-29</v>
      </c>
      <c r="H34" s="12">
        <f t="shared" si="1"/>
        <v>-977.30000000000007</v>
      </c>
    </row>
    <row r="35" spans="1:8" x14ac:dyDescent="0.25">
      <c r="A35" s="19" t="s">
        <v>193</v>
      </c>
      <c r="B35" s="12">
        <v>10960</v>
      </c>
      <c r="C35" s="13">
        <v>45059</v>
      </c>
      <c r="D35" s="13">
        <v>45030</v>
      </c>
      <c r="E35" s="13"/>
      <c r="F35" s="13"/>
      <c r="G35" s="1">
        <f t="shared" si="0"/>
        <v>-29</v>
      </c>
      <c r="H35" s="12">
        <f t="shared" si="1"/>
        <v>-317840</v>
      </c>
    </row>
    <row r="36" spans="1:8" x14ac:dyDescent="0.25">
      <c r="A36" s="19" t="s">
        <v>194</v>
      </c>
      <c r="B36" s="12">
        <v>37.51</v>
      </c>
      <c r="C36" s="13">
        <v>45057</v>
      </c>
      <c r="D36" s="13">
        <v>45030</v>
      </c>
      <c r="E36" s="13"/>
      <c r="F36" s="13"/>
      <c r="G36" s="1">
        <f t="shared" si="0"/>
        <v>-27</v>
      </c>
      <c r="H36" s="12">
        <f t="shared" si="1"/>
        <v>-1012.77</v>
      </c>
    </row>
    <row r="37" spans="1:8" x14ac:dyDescent="0.25">
      <c r="A37" s="19" t="s">
        <v>195</v>
      </c>
      <c r="B37" s="12">
        <v>2460</v>
      </c>
      <c r="C37" s="13">
        <v>45066</v>
      </c>
      <c r="D37" s="13">
        <v>45036</v>
      </c>
      <c r="E37" s="13"/>
      <c r="F37" s="13"/>
      <c r="G37" s="1">
        <f t="shared" si="0"/>
        <v>-30</v>
      </c>
      <c r="H37" s="12">
        <f t="shared" si="1"/>
        <v>-73800</v>
      </c>
    </row>
    <row r="38" spans="1:8" x14ac:dyDescent="0.25">
      <c r="A38" s="19" t="s">
        <v>196</v>
      </c>
      <c r="B38" s="12">
        <v>690</v>
      </c>
      <c r="C38" s="13">
        <v>45060</v>
      </c>
      <c r="D38" s="13">
        <v>45036</v>
      </c>
      <c r="E38" s="13"/>
      <c r="F38" s="13"/>
      <c r="G38" s="1">
        <f t="shared" si="0"/>
        <v>-24</v>
      </c>
      <c r="H38" s="12">
        <f t="shared" si="1"/>
        <v>-16560</v>
      </c>
    </row>
    <row r="39" spans="1:8" x14ac:dyDescent="0.25">
      <c r="A39" s="19" t="s">
        <v>197</v>
      </c>
      <c r="B39" s="12">
        <v>1214.54</v>
      </c>
      <c r="C39" s="13">
        <v>45063</v>
      </c>
      <c r="D39" s="13">
        <v>45036</v>
      </c>
      <c r="E39" s="13"/>
      <c r="F39" s="13"/>
      <c r="G39" s="1">
        <f t="shared" si="0"/>
        <v>-27</v>
      </c>
      <c r="H39" s="12">
        <f t="shared" si="1"/>
        <v>-32792.58</v>
      </c>
    </row>
    <row r="40" spans="1:8" x14ac:dyDescent="0.25">
      <c r="A40" s="19" t="s">
        <v>198</v>
      </c>
      <c r="B40" s="12">
        <v>401.66</v>
      </c>
      <c r="C40" s="13">
        <v>45063</v>
      </c>
      <c r="D40" s="13">
        <v>45036</v>
      </c>
      <c r="E40" s="13"/>
      <c r="F40" s="13"/>
      <c r="G40" s="1">
        <f t="shared" si="0"/>
        <v>-27</v>
      </c>
      <c r="H40" s="12">
        <f t="shared" si="1"/>
        <v>-10844.820000000002</v>
      </c>
    </row>
    <row r="41" spans="1:8" x14ac:dyDescent="0.25">
      <c r="A41" s="19" t="s">
        <v>199</v>
      </c>
      <c r="B41" s="12">
        <v>84.82</v>
      </c>
      <c r="C41" s="13">
        <v>45063</v>
      </c>
      <c r="D41" s="13">
        <v>45036</v>
      </c>
      <c r="E41" s="13"/>
      <c r="F41" s="13"/>
      <c r="G41" s="1">
        <f t="shared" si="0"/>
        <v>-27</v>
      </c>
      <c r="H41" s="12">
        <f t="shared" si="1"/>
        <v>-2290.14</v>
      </c>
    </row>
    <row r="42" spans="1:8" x14ac:dyDescent="0.25">
      <c r="A42" s="19" t="s">
        <v>200</v>
      </c>
      <c r="B42" s="12">
        <v>10</v>
      </c>
      <c r="C42" s="13">
        <v>45063</v>
      </c>
      <c r="D42" s="13">
        <v>45036</v>
      </c>
      <c r="E42" s="13"/>
      <c r="F42" s="13"/>
      <c r="G42" s="1">
        <f t="shared" si="0"/>
        <v>-27</v>
      </c>
      <c r="H42" s="12">
        <f t="shared" si="1"/>
        <v>-270</v>
      </c>
    </row>
    <row r="43" spans="1:8" x14ac:dyDescent="0.25">
      <c r="A43" s="19" t="s">
        <v>201</v>
      </c>
      <c r="B43" s="12">
        <v>56</v>
      </c>
      <c r="C43" s="13">
        <v>45063</v>
      </c>
      <c r="D43" s="13">
        <v>45036</v>
      </c>
      <c r="E43" s="13"/>
      <c r="F43" s="13"/>
      <c r="G43" s="1">
        <f t="shared" si="0"/>
        <v>-27</v>
      </c>
      <c r="H43" s="12">
        <f t="shared" si="1"/>
        <v>-1512</v>
      </c>
    </row>
    <row r="44" spans="1:8" x14ac:dyDescent="0.25">
      <c r="A44" s="19" t="s">
        <v>202</v>
      </c>
      <c r="B44" s="12">
        <v>246.9</v>
      </c>
      <c r="C44" s="13">
        <v>45063</v>
      </c>
      <c r="D44" s="13">
        <v>45036</v>
      </c>
      <c r="E44" s="13"/>
      <c r="F44" s="13"/>
      <c r="G44" s="1">
        <f t="shared" si="0"/>
        <v>-27</v>
      </c>
      <c r="H44" s="12">
        <f t="shared" si="1"/>
        <v>-6666.3</v>
      </c>
    </row>
    <row r="45" spans="1:8" x14ac:dyDescent="0.25">
      <c r="A45" s="19" t="s">
        <v>203</v>
      </c>
      <c r="B45" s="12">
        <v>8000</v>
      </c>
      <c r="C45" s="13">
        <v>45064</v>
      </c>
      <c r="D45" s="13">
        <v>45036</v>
      </c>
      <c r="E45" s="13"/>
      <c r="F45" s="13"/>
      <c r="G45" s="1">
        <f t="shared" si="0"/>
        <v>-28</v>
      </c>
      <c r="H45" s="12">
        <f t="shared" si="1"/>
        <v>-224000</v>
      </c>
    </row>
    <row r="46" spans="1:8" x14ac:dyDescent="0.25">
      <c r="A46" s="19" t="s">
        <v>204</v>
      </c>
      <c r="B46" s="12">
        <v>4771</v>
      </c>
      <c r="C46" s="13">
        <v>45065</v>
      </c>
      <c r="D46" s="13">
        <v>45036</v>
      </c>
      <c r="E46" s="13"/>
      <c r="F46" s="13"/>
      <c r="G46" s="1">
        <f t="shared" si="0"/>
        <v>-29</v>
      </c>
      <c r="H46" s="12">
        <f t="shared" si="1"/>
        <v>-138359</v>
      </c>
    </row>
    <row r="47" spans="1:8" x14ac:dyDescent="0.25">
      <c r="A47" s="19" t="s">
        <v>205</v>
      </c>
      <c r="B47" s="12">
        <v>520</v>
      </c>
      <c r="C47" s="13">
        <v>45064</v>
      </c>
      <c r="D47" s="13">
        <v>45036</v>
      </c>
      <c r="E47" s="13"/>
      <c r="F47" s="13"/>
      <c r="G47" s="1">
        <f t="shared" si="0"/>
        <v>-28</v>
      </c>
      <c r="H47" s="12">
        <f t="shared" si="1"/>
        <v>-14560</v>
      </c>
    </row>
    <row r="48" spans="1:8" x14ac:dyDescent="0.25">
      <c r="A48" s="19" t="s">
        <v>206</v>
      </c>
      <c r="B48" s="12">
        <v>7320</v>
      </c>
      <c r="C48" s="13">
        <v>45065</v>
      </c>
      <c r="D48" s="13">
        <v>45036</v>
      </c>
      <c r="E48" s="13"/>
      <c r="F48" s="13"/>
      <c r="G48" s="1">
        <f t="shared" si="0"/>
        <v>-29</v>
      </c>
      <c r="H48" s="12">
        <f t="shared" si="1"/>
        <v>-212280</v>
      </c>
    </row>
    <row r="49" spans="1:8" x14ac:dyDescent="0.25">
      <c r="A49" s="19" t="s">
        <v>207</v>
      </c>
      <c r="B49" s="12">
        <v>101.46</v>
      </c>
      <c r="C49" s="13">
        <v>45065</v>
      </c>
      <c r="D49" s="13">
        <v>45036</v>
      </c>
      <c r="E49" s="13"/>
      <c r="F49" s="13"/>
      <c r="G49" s="1">
        <f t="shared" si="0"/>
        <v>-29</v>
      </c>
      <c r="H49" s="12">
        <f t="shared" si="1"/>
        <v>-2942.3399999999997</v>
      </c>
    </row>
    <row r="50" spans="1:8" x14ac:dyDescent="0.25">
      <c r="A50" s="19" t="s">
        <v>208</v>
      </c>
      <c r="B50" s="12">
        <v>81.459999999999994</v>
      </c>
      <c r="C50" s="13">
        <v>45074</v>
      </c>
      <c r="D50" s="13">
        <v>45048</v>
      </c>
      <c r="E50" s="13"/>
      <c r="F50" s="13"/>
      <c r="G50" s="1">
        <f t="shared" si="0"/>
        <v>-26</v>
      </c>
      <c r="H50" s="12">
        <f t="shared" si="1"/>
        <v>-2117.96</v>
      </c>
    </row>
    <row r="51" spans="1:8" x14ac:dyDescent="0.25">
      <c r="A51" s="19" t="s">
        <v>209</v>
      </c>
      <c r="B51" s="12">
        <v>940</v>
      </c>
      <c r="C51" s="13">
        <v>45072</v>
      </c>
      <c r="D51" s="13">
        <v>45048</v>
      </c>
      <c r="E51" s="13"/>
      <c r="F51" s="13"/>
      <c r="G51" s="1">
        <f t="shared" si="0"/>
        <v>-24</v>
      </c>
      <c r="H51" s="12">
        <f t="shared" si="1"/>
        <v>-22560</v>
      </c>
    </row>
    <row r="52" spans="1:8" x14ac:dyDescent="0.25">
      <c r="A52" s="19" t="s">
        <v>210</v>
      </c>
      <c r="B52" s="12">
        <v>1220</v>
      </c>
      <c r="C52" s="13">
        <v>45072</v>
      </c>
      <c r="D52" s="13">
        <v>45048</v>
      </c>
      <c r="E52" s="13"/>
      <c r="F52" s="13"/>
      <c r="G52" s="1">
        <f t="shared" si="0"/>
        <v>-24</v>
      </c>
      <c r="H52" s="12">
        <f t="shared" si="1"/>
        <v>-29280</v>
      </c>
    </row>
    <row r="53" spans="1:8" x14ac:dyDescent="0.25">
      <c r="A53" s="19" t="s">
        <v>211</v>
      </c>
      <c r="B53" s="12">
        <v>165</v>
      </c>
      <c r="C53" s="13">
        <v>45074</v>
      </c>
      <c r="D53" s="13">
        <v>45048</v>
      </c>
      <c r="E53" s="13"/>
      <c r="F53" s="13"/>
      <c r="G53" s="1">
        <f t="shared" si="0"/>
        <v>-26</v>
      </c>
      <c r="H53" s="12">
        <f t="shared" si="1"/>
        <v>-4290</v>
      </c>
    </row>
    <row r="54" spans="1:8" x14ac:dyDescent="0.25">
      <c r="A54" s="19" t="s">
        <v>212</v>
      </c>
      <c r="B54" s="12">
        <v>1000</v>
      </c>
      <c r="C54" s="13">
        <v>45078</v>
      </c>
      <c r="D54" s="13">
        <v>45048</v>
      </c>
      <c r="E54" s="13"/>
      <c r="F54" s="13"/>
      <c r="G54" s="1">
        <f t="shared" si="0"/>
        <v>-30</v>
      </c>
      <c r="H54" s="12">
        <f t="shared" si="1"/>
        <v>-30000</v>
      </c>
    </row>
    <row r="55" spans="1:8" x14ac:dyDescent="0.25">
      <c r="A55" s="19" t="s">
        <v>213</v>
      </c>
      <c r="B55" s="12">
        <v>744</v>
      </c>
      <c r="C55" s="13">
        <v>45078</v>
      </c>
      <c r="D55" s="13">
        <v>45048</v>
      </c>
      <c r="E55" s="13"/>
      <c r="F55" s="13"/>
      <c r="G55" s="1">
        <f t="shared" si="0"/>
        <v>-30</v>
      </c>
      <c r="H55" s="12">
        <f t="shared" si="1"/>
        <v>-22320</v>
      </c>
    </row>
    <row r="56" spans="1:8" x14ac:dyDescent="0.25">
      <c r="A56" s="19" t="s">
        <v>214</v>
      </c>
      <c r="B56" s="12">
        <v>1350</v>
      </c>
      <c r="C56" s="13">
        <v>45078</v>
      </c>
      <c r="D56" s="13">
        <v>45048</v>
      </c>
      <c r="E56" s="13"/>
      <c r="F56" s="13"/>
      <c r="G56" s="1">
        <f t="shared" si="0"/>
        <v>-30</v>
      </c>
      <c r="H56" s="12">
        <f t="shared" si="1"/>
        <v>-40500</v>
      </c>
    </row>
    <row r="57" spans="1:8" x14ac:dyDescent="0.25">
      <c r="A57" s="19" t="s">
        <v>215</v>
      </c>
      <c r="B57" s="12">
        <v>26.05</v>
      </c>
      <c r="C57" s="13">
        <v>45080</v>
      </c>
      <c r="D57" s="13">
        <v>45050</v>
      </c>
      <c r="E57" s="13"/>
      <c r="F57" s="13"/>
      <c r="G57" s="1">
        <f t="shared" si="0"/>
        <v>-30</v>
      </c>
      <c r="H57" s="12">
        <f t="shared" si="1"/>
        <v>-781.5</v>
      </c>
    </row>
    <row r="58" spans="1:8" x14ac:dyDescent="0.25">
      <c r="A58" s="19" t="s">
        <v>216</v>
      </c>
      <c r="B58" s="12">
        <v>6375.5</v>
      </c>
      <c r="C58" s="13">
        <v>45080</v>
      </c>
      <c r="D58" s="13">
        <v>45050</v>
      </c>
      <c r="E58" s="13"/>
      <c r="F58" s="13"/>
      <c r="G58" s="1">
        <f t="shared" si="0"/>
        <v>-30</v>
      </c>
      <c r="H58" s="12">
        <f t="shared" si="1"/>
        <v>-191265</v>
      </c>
    </row>
    <row r="59" spans="1:8" x14ac:dyDescent="0.25">
      <c r="A59" s="19" t="s">
        <v>217</v>
      </c>
      <c r="B59" s="12">
        <v>850</v>
      </c>
      <c r="C59" s="13">
        <v>45080</v>
      </c>
      <c r="D59" s="13">
        <v>45050</v>
      </c>
      <c r="E59" s="13"/>
      <c r="F59" s="13"/>
      <c r="G59" s="1">
        <f t="shared" si="0"/>
        <v>-30</v>
      </c>
      <c r="H59" s="12">
        <f t="shared" si="1"/>
        <v>-25500</v>
      </c>
    </row>
    <row r="60" spans="1:8" x14ac:dyDescent="0.25">
      <c r="A60" s="19" t="s">
        <v>218</v>
      </c>
      <c r="B60" s="12">
        <v>1176</v>
      </c>
      <c r="C60" s="13">
        <v>45081</v>
      </c>
      <c r="D60" s="13">
        <v>45056</v>
      </c>
      <c r="E60" s="13"/>
      <c r="F60" s="13"/>
      <c r="G60" s="1">
        <f t="shared" si="0"/>
        <v>-25</v>
      </c>
      <c r="H60" s="12">
        <f t="shared" si="1"/>
        <v>-29400</v>
      </c>
    </row>
    <row r="61" spans="1:8" x14ac:dyDescent="0.25">
      <c r="A61" s="19" t="s">
        <v>219</v>
      </c>
      <c r="B61" s="12">
        <v>1969</v>
      </c>
      <c r="C61" s="13">
        <v>45085</v>
      </c>
      <c r="D61" s="13">
        <v>45056</v>
      </c>
      <c r="E61" s="13"/>
      <c r="F61" s="13"/>
      <c r="G61" s="1">
        <f t="shared" si="0"/>
        <v>-29</v>
      </c>
      <c r="H61" s="12">
        <f t="shared" si="1"/>
        <v>-57101</v>
      </c>
    </row>
    <row r="62" spans="1:8" x14ac:dyDescent="0.25">
      <c r="A62" s="19" t="s">
        <v>220</v>
      </c>
      <c r="B62" s="12">
        <v>96.81</v>
      </c>
      <c r="C62" s="13">
        <v>45084</v>
      </c>
      <c r="D62" s="13">
        <v>45056</v>
      </c>
      <c r="E62" s="13"/>
      <c r="F62" s="13"/>
      <c r="G62" s="1">
        <f t="shared" si="0"/>
        <v>-28</v>
      </c>
      <c r="H62" s="12">
        <f t="shared" si="1"/>
        <v>-2710.6800000000003</v>
      </c>
    </row>
    <row r="63" spans="1:8" x14ac:dyDescent="0.25">
      <c r="A63" s="19" t="s">
        <v>221</v>
      </c>
      <c r="B63" s="12">
        <v>107.65</v>
      </c>
      <c r="C63" s="13">
        <v>45086</v>
      </c>
      <c r="D63" s="13">
        <v>45056</v>
      </c>
      <c r="E63" s="13"/>
      <c r="F63" s="13"/>
      <c r="G63" s="1">
        <f t="shared" si="0"/>
        <v>-30</v>
      </c>
      <c r="H63" s="12">
        <f t="shared" si="1"/>
        <v>-3229.5</v>
      </c>
    </row>
    <row r="64" spans="1:8" x14ac:dyDescent="0.25">
      <c r="A64" s="19" t="s">
        <v>222</v>
      </c>
      <c r="B64" s="12">
        <v>90</v>
      </c>
      <c r="C64" s="13">
        <v>45085</v>
      </c>
      <c r="D64" s="13">
        <v>45056</v>
      </c>
      <c r="E64" s="13"/>
      <c r="F64" s="13"/>
      <c r="G64" s="1">
        <f t="shared" si="0"/>
        <v>-29</v>
      </c>
      <c r="H64" s="12">
        <f t="shared" si="1"/>
        <v>-2610</v>
      </c>
    </row>
    <row r="65" spans="1:8" x14ac:dyDescent="0.25">
      <c r="A65" s="19" t="s">
        <v>223</v>
      </c>
      <c r="B65" s="12">
        <v>79.2</v>
      </c>
      <c r="C65" s="13">
        <v>45085</v>
      </c>
      <c r="D65" s="13">
        <v>45056</v>
      </c>
      <c r="E65" s="13"/>
      <c r="F65" s="13"/>
      <c r="G65" s="1">
        <f t="shared" si="0"/>
        <v>-29</v>
      </c>
      <c r="H65" s="12">
        <f t="shared" si="1"/>
        <v>-2296.8000000000002</v>
      </c>
    </row>
    <row r="66" spans="1:8" x14ac:dyDescent="0.25">
      <c r="A66" s="19" t="s">
        <v>224</v>
      </c>
      <c r="B66" s="12">
        <v>232.86</v>
      </c>
      <c r="C66" s="13">
        <v>45085</v>
      </c>
      <c r="D66" s="13">
        <v>45056</v>
      </c>
      <c r="E66" s="13"/>
      <c r="F66" s="13"/>
      <c r="G66" s="1">
        <f t="shared" si="0"/>
        <v>-29</v>
      </c>
      <c r="H66" s="12">
        <f t="shared" si="1"/>
        <v>-6752.9400000000005</v>
      </c>
    </row>
    <row r="67" spans="1:8" x14ac:dyDescent="0.25">
      <c r="A67" s="19" t="s">
        <v>225</v>
      </c>
      <c r="B67" s="12">
        <v>792</v>
      </c>
      <c r="C67" s="13">
        <v>45086</v>
      </c>
      <c r="D67" s="13">
        <v>45056</v>
      </c>
      <c r="E67" s="13"/>
      <c r="F67" s="13"/>
      <c r="G67" s="1">
        <f t="shared" si="0"/>
        <v>-30</v>
      </c>
      <c r="H67" s="12">
        <f t="shared" si="1"/>
        <v>-23760</v>
      </c>
    </row>
    <row r="68" spans="1:8" x14ac:dyDescent="0.25">
      <c r="A68" s="19" t="s">
        <v>226</v>
      </c>
      <c r="B68" s="12">
        <v>536.5</v>
      </c>
      <c r="C68" s="13">
        <v>45086</v>
      </c>
      <c r="D68" s="13">
        <v>45057</v>
      </c>
      <c r="E68" s="13"/>
      <c r="F68" s="13"/>
      <c r="G68" s="1">
        <f t="shared" si="0"/>
        <v>-29</v>
      </c>
      <c r="H68" s="12">
        <f t="shared" si="1"/>
        <v>-15558.5</v>
      </c>
    </row>
    <row r="69" spans="1:8" x14ac:dyDescent="0.25">
      <c r="A69" s="19" t="s">
        <v>227</v>
      </c>
      <c r="B69" s="12">
        <v>536.5</v>
      </c>
      <c r="C69" s="13">
        <v>45086</v>
      </c>
      <c r="D69" s="13">
        <v>45057</v>
      </c>
      <c r="E69" s="13"/>
      <c r="F69" s="13"/>
      <c r="G69" s="1">
        <f t="shared" ref="G69:G132" si="2">D69-C69-(F69-E69)</f>
        <v>-29</v>
      </c>
      <c r="H69" s="12">
        <f t="shared" ref="H69:H132" si="3">B69*G69</f>
        <v>-15558.5</v>
      </c>
    </row>
    <row r="70" spans="1:8" x14ac:dyDescent="0.25">
      <c r="A70" s="19" t="s">
        <v>228</v>
      </c>
      <c r="B70" s="12">
        <v>370</v>
      </c>
      <c r="C70" s="13">
        <v>45086</v>
      </c>
      <c r="D70" s="13">
        <v>45057</v>
      </c>
      <c r="E70" s="13"/>
      <c r="F70" s="13"/>
      <c r="G70" s="1">
        <f t="shared" si="2"/>
        <v>-29</v>
      </c>
      <c r="H70" s="12">
        <f t="shared" si="3"/>
        <v>-10730</v>
      </c>
    </row>
    <row r="71" spans="1:8" x14ac:dyDescent="0.25">
      <c r="A71" s="19" t="s">
        <v>229</v>
      </c>
      <c r="B71" s="12">
        <v>444</v>
      </c>
      <c r="C71" s="13">
        <v>45086</v>
      </c>
      <c r="D71" s="13">
        <v>45057</v>
      </c>
      <c r="E71" s="13"/>
      <c r="F71" s="13"/>
      <c r="G71" s="1">
        <f t="shared" si="2"/>
        <v>-29</v>
      </c>
      <c r="H71" s="12">
        <f t="shared" si="3"/>
        <v>-12876</v>
      </c>
    </row>
    <row r="72" spans="1:8" x14ac:dyDescent="0.25">
      <c r="A72" s="19" t="s">
        <v>230</v>
      </c>
      <c r="B72" s="12">
        <v>277.5</v>
      </c>
      <c r="C72" s="13">
        <v>45086</v>
      </c>
      <c r="D72" s="13">
        <v>45057</v>
      </c>
      <c r="E72" s="13"/>
      <c r="F72" s="13"/>
      <c r="G72" s="1">
        <f t="shared" si="2"/>
        <v>-29</v>
      </c>
      <c r="H72" s="12">
        <f t="shared" si="3"/>
        <v>-8047.5</v>
      </c>
    </row>
    <row r="73" spans="1:8" x14ac:dyDescent="0.25">
      <c r="A73" s="19" t="s">
        <v>231</v>
      </c>
      <c r="B73" s="12">
        <v>277.5</v>
      </c>
      <c r="C73" s="13">
        <v>45086</v>
      </c>
      <c r="D73" s="13">
        <v>45057</v>
      </c>
      <c r="E73" s="13"/>
      <c r="F73" s="13"/>
      <c r="G73" s="1">
        <f t="shared" si="2"/>
        <v>-29</v>
      </c>
      <c r="H73" s="12">
        <f t="shared" si="3"/>
        <v>-8047.5</v>
      </c>
    </row>
    <row r="74" spans="1:8" x14ac:dyDescent="0.25">
      <c r="A74" s="19" t="s">
        <v>232</v>
      </c>
      <c r="B74" s="12">
        <v>425.5</v>
      </c>
      <c r="C74" s="13">
        <v>45086</v>
      </c>
      <c r="D74" s="13">
        <v>45057</v>
      </c>
      <c r="E74" s="13"/>
      <c r="F74" s="13"/>
      <c r="G74" s="1">
        <f t="shared" si="2"/>
        <v>-29</v>
      </c>
      <c r="H74" s="12">
        <f t="shared" si="3"/>
        <v>-12339.5</v>
      </c>
    </row>
    <row r="75" spans="1:8" x14ac:dyDescent="0.25">
      <c r="A75" s="19" t="s">
        <v>233</v>
      </c>
      <c r="B75" s="12">
        <v>425.5</v>
      </c>
      <c r="C75" s="13">
        <v>45086</v>
      </c>
      <c r="D75" s="13">
        <v>45057</v>
      </c>
      <c r="E75" s="13"/>
      <c r="F75" s="13"/>
      <c r="G75" s="1">
        <f t="shared" si="2"/>
        <v>-29</v>
      </c>
      <c r="H75" s="12">
        <f t="shared" si="3"/>
        <v>-12339.5</v>
      </c>
    </row>
    <row r="76" spans="1:8" x14ac:dyDescent="0.25">
      <c r="A76" s="19" t="s">
        <v>234</v>
      </c>
      <c r="B76" s="12">
        <v>388.5</v>
      </c>
      <c r="C76" s="13">
        <v>45086</v>
      </c>
      <c r="D76" s="13">
        <v>45057</v>
      </c>
      <c r="E76" s="13"/>
      <c r="F76" s="13"/>
      <c r="G76" s="1">
        <f t="shared" si="2"/>
        <v>-29</v>
      </c>
      <c r="H76" s="12">
        <f t="shared" si="3"/>
        <v>-11266.5</v>
      </c>
    </row>
    <row r="77" spans="1:8" x14ac:dyDescent="0.25">
      <c r="A77" s="19" t="s">
        <v>235</v>
      </c>
      <c r="B77" s="12">
        <v>647.5</v>
      </c>
      <c r="C77" s="13">
        <v>45086</v>
      </c>
      <c r="D77" s="13">
        <v>45057</v>
      </c>
      <c r="E77" s="13"/>
      <c r="F77" s="13"/>
      <c r="G77" s="1">
        <f t="shared" si="2"/>
        <v>-29</v>
      </c>
      <c r="H77" s="12">
        <f t="shared" si="3"/>
        <v>-18777.5</v>
      </c>
    </row>
    <row r="78" spans="1:8" x14ac:dyDescent="0.25">
      <c r="A78" s="19" t="s">
        <v>236</v>
      </c>
      <c r="B78" s="12">
        <v>425.5</v>
      </c>
      <c r="C78" s="13">
        <v>45086</v>
      </c>
      <c r="D78" s="13">
        <v>45057</v>
      </c>
      <c r="E78" s="13"/>
      <c r="F78" s="13"/>
      <c r="G78" s="1">
        <f t="shared" si="2"/>
        <v>-29</v>
      </c>
      <c r="H78" s="12">
        <f t="shared" si="3"/>
        <v>-12339.5</v>
      </c>
    </row>
    <row r="79" spans="1:8" x14ac:dyDescent="0.25">
      <c r="A79" s="19" t="s">
        <v>237</v>
      </c>
      <c r="B79" s="12">
        <v>721.5</v>
      </c>
      <c r="C79" s="13">
        <v>45086</v>
      </c>
      <c r="D79" s="13">
        <v>45057</v>
      </c>
      <c r="E79" s="13"/>
      <c r="F79" s="13"/>
      <c r="G79" s="1">
        <f t="shared" si="2"/>
        <v>-29</v>
      </c>
      <c r="H79" s="12">
        <f t="shared" si="3"/>
        <v>-20923.5</v>
      </c>
    </row>
    <row r="80" spans="1:8" x14ac:dyDescent="0.25">
      <c r="A80" s="19" t="s">
        <v>238</v>
      </c>
      <c r="B80" s="12">
        <v>388.5</v>
      </c>
      <c r="C80" s="13">
        <v>45086</v>
      </c>
      <c r="D80" s="13">
        <v>45057</v>
      </c>
      <c r="E80" s="13"/>
      <c r="F80" s="13"/>
      <c r="G80" s="1">
        <f t="shared" si="2"/>
        <v>-29</v>
      </c>
      <c r="H80" s="12">
        <f t="shared" si="3"/>
        <v>-11266.5</v>
      </c>
    </row>
    <row r="81" spans="1:8" x14ac:dyDescent="0.25">
      <c r="A81" s="19" t="s">
        <v>239</v>
      </c>
      <c r="B81" s="12">
        <v>213.24</v>
      </c>
      <c r="C81" s="13">
        <v>45091</v>
      </c>
      <c r="D81" s="13">
        <v>45063</v>
      </c>
      <c r="E81" s="13"/>
      <c r="F81" s="13"/>
      <c r="G81" s="1">
        <f t="shared" si="2"/>
        <v>-28</v>
      </c>
      <c r="H81" s="12">
        <f t="shared" si="3"/>
        <v>-5970.72</v>
      </c>
    </row>
    <row r="82" spans="1:8" x14ac:dyDescent="0.25">
      <c r="A82" s="19" t="s">
        <v>240</v>
      </c>
      <c r="B82" s="12">
        <v>323.41000000000003</v>
      </c>
      <c r="C82" s="13">
        <v>45091</v>
      </c>
      <c r="D82" s="13">
        <v>45063</v>
      </c>
      <c r="E82" s="13"/>
      <c r="F82" s="13"/>
      <c r="G82" s="1">
        <f t="shared" si="2"/>
        <v>-28</v>
      </c>
      <c r="H82" s="12">
        <f t="shared" si="3"/>
        <v>-9055.4800000000014</v>
      </c>
    </row>
    <row r="83" spans="1:8" x14ac:dyDescent="0.25">
      <c r="A83" s="19" t="s">
        <v>241</v>
      </c>
      <c r="B83" s="12">
        <v>228</v>
      </c>
      <c r="C83" s="13">
        <v>45091</v>
      </c>
      <c r="D83" s="13">
        <v>45063</v>
      </c>
      <c r="E83" s="13"/>
      <c r="F83" s="13"/>
      <c r="G83" s="1">
        <f t="shared" si="2"/>
        <v>-28</v>
      </c>
      <c r="H83" s="12">
        <f t="shared" si="3"/>
        <v>-6384</v>
      </c>
    </row>
    <row r="84" spans="1:8" x14ac:dyDescent="0.25">
      <c r="A84" s="19" t="s">
        <v>242</v>
      </c>
      <c r="B84" s="12">
        <v>2465</v>
      </c>
      <c r="C84" s="13">
        <v>45091</v>
      </c>
      <c r="D84" s="13">
        <v>45063</v>
      </c>
      <c r="E84" s="13"/>
      <c r="F84" s="13"/>
      <c r="G84" s="1">
        <f t="shared" si="2"/>
        <v>-28</v>
      </c>
      <c r="H84" s="12">
        <f t="shared" si="3"/>
        <v>-69020</v>
      </c>
    </row>
    <row r="85" spans="1:8" x14ac:dyDescent="0.25">
      <c r="A85" s="19" t="s">
        <v>243</v>
      </c>
      <c r="B85" s="12">
        <v>1520</v>
      </c>
      <c r="C85" s="13">
        <v>45091</v>
      </c>
      <c r="D85" s="13">
        <v>45063</v>
      </c>
      <c r="E85" s="13"/>
      <c r="F85" s="13"/>
      <c r="G85" s="1">
        <f t="shared" si="2"/>
        <v>-28</v>
      </c>
      <c r="H85" s="12">
        <f t="shared" si="3"/>
        <v>-42560</v>
      </c>
    </row>
    <row r="86" spans="1:8" x14ac:dyDescent="0.25">
      <c r="A86" s="19" t="s">
        <v>244</v>
      </c>
      <c r="B86" s="12">
        <v>1271</v>
      </c>
      <c r="C86" s="13">
        <v>45091</v>
      </c>
      <c r="D86" s="13">
        <v>45063</v>
      </c>
      <c r="E86" s="13"/>
      <c r="F86" s="13"/>
      <c r="G86" s="1">
        <f t="shared" si="2"/>
        <v>-28</v>
      </c>
      <c r="H86" s="12">
        <f t="shared" si="3"/>
        <v>-35588</v>
      </c>
    </row>
    <row r="87" spans="1:8" x14ac:dyDescent="0.25">
      <c r="A87" s="19" t="s">
        <v>245</v>
      </c>
      <c r="B87" s="12">
        <v>288</v>
      </c>
      <c r="C87" s="13">
        <v>45092</v>
      </c>
      <c r="D87" s="13">
        <v>45063</v>
      </c>
      <c r="E87" s="13"/>
      <c r="F87" s="13"/>
      <c r="G87" s="1">
        <f t="shared" si="2"/>
        <v>-29</v>
      </c>
      <c r="H87" s="12">
        <f t="shared" si="3"/>
        <v>-8352</v>
      </c>
    </row>
    <row r="88" spans="1:8" x14ac:dyDescent="0.25">
      <c r="A88" s="19" t="s">
        <v>246</v>
      </c>
      <c r="B88" s="12">
        <v>143.93</v>
      </c>
      <c r="C88" s="13">
        <v>45093</v>
      </c>
      <c r="D88" s="13">
        <v>45063</v>
      </c>
      <c r="E88" s="13"/>
      <c r="F88" s="13"/>
      <c r="G88" s="1">
        <f t="shared" si="2"/>
        <v>-30</v>
      </c>
      <c r="H88" s="12">
        <f t="shared" si="3"/>
        <v>-4317.9000000000005</v>
      </c>
    </row>
    <row r="89" spans="1:8" x14ac:dyDescent="0.25">
      <c r="A89" s="19" t="s">
        <v>247</v>
      </c>
      <c r="B89" s="12">
        <v>15147</v>
      </c>
      <c r="C89" s="13">
        <v>45095</v>
      </c>
      <c r="D89" s="13">
        <v>45068</v>
      </c>
      <c r="E89" s="13"/>
      <c r="F89" s="13"/>
      <c r="G89" s="1">
        <f t="shared" si="2"/>
        <v>-27</v>
      </c>
      <c r="H89" s="12">
        <f t="shared" si="3"/>
        <v>-408969</v>
      </c>
    </row>
    <row r="90" spans="1:8" x14ac:dyDescent="0.25">
      <c r="A90" s="19" t="s">
        <v>248</v>
      </c>
      <c r="B90" s="12">
        <v>3061</v>
      </c>
      <c r="C90" s="13">
        <v>45094</v>
      </c>
      <c r="D90" s="13">
        <v>45068</v>
      </c>
      <c r="E90" s="13"/>
      <c r="F90" s="13"/>
      <c r="G90" s="1">
        <f t="shared" si="2"/>
        <v>-26</v>
      </c>
      <c r="H90" s="12">
        <f t="shared" si="3"/>
        <v>-79586</v>
      </c>
    </row>
    <row r="91" spans="1:8" x14ac:dyDescent="0.25">
      <c r="A91" s="19" t="s">
        <v>249</v>
      </c>
      <c r="B91" s="12">
        <v>220</v>
      </c>
      <c r="C91" s="13">
        <v>45094</v>
      </c>
      <c r="D91" s="13">
        <v>45068</v>
      </c>
      <c r="E91" s="13"/>
      <c r="F91" s="13"/>
      <c r="G91" s="1">
        <f t="shared" si="2"/>
        <v>-26</v>
      </c>
      <c r="H91" s="12">
        <f t="shared" si="3"/>
        <v>-5720</v>
      </c>
    </row>
    <row r="92" spans="1:8" x14ac:dyDescent="0.25">
      <c r="A92" s="19" t="s">
        <v>250</v>
      </c>
      <c r="B92" s="12">
        <v>193.93</v>
      </c>
      <c r="C92" s="13">
        <v>45098</v>
      </c>
      <c r="D92" s="13">
        <v>45068</v>
      </c>
      <c r="E92" s="13"/>
      <c r="F92" s="13"/>
      <c r="G92" s="1">
        <f t="shared" si="2"/>
        <v>-30</v>
      </c>
      <c r="H92" s="12">
        <f t="shared" si="3"/>
        <v>-5817.9000000000005</v>
      </c>
    </row>
    <row r="93" spans="1:8" x14ac:dyDescent="0.25">
      <c r="A93" s="19" t="s">
        <v>251</v>
      </c>
      <c r="B93" s="12">
        <v>565.52</v>
      </c>
      <c r="C93" s="13">
        <v>45100</v>
      </c>
      <c r="D93" s="13">
        <v>45070</v>
      </c>
      <c r="E93" s="13"/>
      <c r="F93" s="13"/>
      <c r="G93" s="1">
        <f t="shared" si="2"/>
        <v>-30</v>
      </c>
      <c r="H93" s="12">
        <f t="shared" si="3"/>
        <v>-16965.599999999999</v>
      </c>
    </row>
    <row r="94" spans="1:8" x14ac:dyDescent="0.25">
      <c r="A94" s="19" t="s">
        <v>252</v>
      </c>
      <c r="B94" s="12">
        <v>764.53</v>
      </c>
      <c r="C94" s="13">
        <v>45100</v>
      </c>
      <c r="D94" s="13">
        <v>45070</v>
      </c>
      <c r="E94" s="13"/>
      <c r="F94" s="13"/>
      <c r="G94" s="1">
        <f t="shared" si="2"/>
        <v>-30</v>
      </c>
      <c r="H94" s="12">
        <f t="shared" si="3"/>
        <v>-22935.899999999998</v>
      </c>
    </row>
    <row r="95" spans="1:8" x14ac:dyDescent="0.25">
      <c r="A95" s="19" t="s">
        <v>253</v>
      </c>
      <c r="B95" s="12">
        <v>2685</v>
      </c>
      <c r="C95" s="13">
        <v>45100</v>
      </c>
      <c r="D95" s="13">
        <v>45070</v>
      </c>
      <c r="E95" s="13"/>
      <c r="F95" s="13"/>
      <c r="G95" s="1">
        <f t="shared" si="2"/>
        <v>-30</v>
      </c>
      <c r="H95" s="12">
        <f t="shared" si="3"/>
        <v>-80550</v>
      </c>
    </row>
    <row r="96" spans="1:8" x14ac:dyDescent="0.25">
      <c r="A96" s="19" t="s">
        <v>254</v>
      </c>
      <c r="B96" s="12">
        <v>7480</v>
      </c>
      <c r="C96" s="13">
        <v>45102</v>
      </c>
      <c r="D96" s="13">
        <v>45082</v>
      </c>
      <c r="E96" s="13"/>
      <c r="F96" s="13"/>
      <c r="G96" s="1">
        <f t="shared" si="2"/>
        <v>-20</v>
      </c>
      <c r="H96" s="12">
        <f t="shared" si="3"/>
        <v>-149600</v>
      </c>
    </row>
    <row r="97" spans="1:8" x14ac:dyDescent="0.25">
      <c r="A97" s="19" t="s">
        <v>255</v>
      </c>
      <c r="B97" s="12">
        <v>250</v>
      </c>
      <c r="C97" s="13">
        <v>45105</v>
      </c>
      <c r="D97" s="13">
        <v>45082</v>
      </c>
      <c r="E97" s="13"/>
      <c r="F97" s="13"/>
      <c r="G97" s="1">
        <f t="shared" si="2"/>
        <v>-23</v>
      </c>
      <c r="H97" s="12">
        <f t="shared" si="3"/>
        <v>-5750</v>
      </c>
    </row>
    <row r="98" spans="1:8" x14ac:dyDescent="0.25">
      <c r="A98" s="19" t="s">
        <v>256</v>
      </c>
      <c r="B98" s="12">
        <v>140.80000000000001</v>
      </c>
      <c r="C98" s="13">
        <v>45106</v>
      </c>
      <c r="D98" s="13">
        <v>45082</v>
      </c>
      <c r="E98" s="13"/>
      <c r="F98" s="13"/>
      <c r="G98" s="1">
        <f t="shared" si="2"/>
        <v>-24</v>
      </c>
      <c r="H98" s="12">
        <f t="shared" si="3"/>
        <v>-3379.2000000000003</v>
      </c>
    </row>
    <row r="99" spans="1:8" x14ac:dyDescent="0.25">
      <c r="A99" s="19" t="s">
        <v>257</v>
      </c>
      <c r="B99" s="12">
        <v>3061</v>
      </c>
      <c r="C99" s="13">
        <v>45107</v>
      </c>
      <c r="D99" s="13">
        <v>45082</v>
      </c>
      <c r="E99" s="13"/>
      <c r="F99" s="13"/>
      <c r="G99" s="1">
        <f t="shared" si="2"/>
        <v>-25</v>
      </c>
      <c r="H99" s="12">
        <f t="shared" si="3"/>
        <v>-76525</v>
      </c>
    </row>
    <row r="100" spans="1:8" x14ac:dyDescent="0.25">
      <c r="A100" s="19" t="s">
        <v>258</v>
      </c>
      <c r="B100" s="12">
        <v>343.92</v>
      </c>
      <c r="C100" s="13">
        <v>45107</v>
      </c>
      <c r="D100" s="13">
        <v>45082</v>
      </c>
      <c r="E100" s="13"/>
      <c r="F100" s="13"/>
      <c r="G100" s="1">
        <f t="shared" si="2"/>
        <v>-25</v>
      </c>
      <c r="H100" s="12">
        <f t="shared" si="3"/>
        <v>-8598</v>
      </c>
    </row>
    <row r="101" spans="1:8" x14ac:dyDescent="0.25">
      <c r="A101" s="19" t="s">
        <v>259</v>
      </c>
      <c r="B101" s="12">
        <v>614</v>
      </c>
      <c r="C101" s="13">
        <v>45107</v>
      </c>
      <c r="D101" s="13">
        <v>45082</v>
      </c>
      <c r="E101" s="13"/>
      <c r="F101" s="13"/>
      <c r="G101" s="1">
        <f t="shared" si="2"/>
        <v>-25</v>
      </c>
      <c r="H101" s="12">
        <f t="shared" si="3"/>
        <v>-15350</v>
      </c>
    </row>
    <row r="102" spans="1:8" x14ac:dyDescent="0.25">
      <c r="A102" s="19" t="s">
        <v>260</v>
      </c>
      <c r="B102" s="12">
        <v>514</v>
      </c>
      <c r="C102" s="13">
        <v>45107</v>
      </c>
      <c r="D102" s="13">
        <v>45082</v>
      </c>
      <c r="E102" s="13"/>
      <c r="F102" s="13"/>
      <c r="G102" s="1">
        <f t="shared" si="2"/>
        <v>-25</v>
      </c>
      <c r="H102" s="12">
        <f t="shared" si="3"/>
        <v>-12850</v>
      </c>
    </row>
    <row r="103" spans="1:8" x14ac:dyDescent="0.25">
      <c r="A103" s="19" t="s">
        <v>261</v>
      </c>
      <c r="B103" s="12">
        <v>91.2</v>
      </c>
      <c r="C103" s="13">
        <v>45108</v>
      </c>
      <c r="D103" s="13">
        <v>45082</v>
      </c>
      <c r="E103" s="13"/>
      <c r="F103" s="13"/>
      <c r="G103" s="1">
        <f t="shared" si="2"/>
        <v>-26</v>
      </c>
      <c r="H103" s="12">
        <f t="shared" si="3"/>
        <v>-2371.2000000000003</v>
      </c>
    </row>
    <row r="104" spans="1:8" x14ac:dyDescent="0.25">
      <c r="A104" s="19" t="s">
        <v>262</v>
      </c>
      <c r="B104" s="12">
        <v>868.23</v>
      </c>
      <c r="C104" s="13">
        <v>45108</v>
      </c>
      <c r="D104" s="13">
        <v>45082</v>
      </c>
      <c r="E104" s="13"/>
      <c r="F104" s="13"/>
      <c r="G104" s="1">
        <f t="shared" si="2"/>
        <v>-26</v>
      </c>
      <c r="H104" s="12">
        <f t="shared" si="3"/>
        <v>-22573.98</v>
      </c>
    </row>
    <row r="105" spans="1:8" x14ac:dyDescent="0.25">
      <c r="A105" s="19" t="s">
        <v>263</v>
      </c>
      <c r="B105" s="12">
        <v>6.35</v>
      </c>
      <c r="C105" s="13">
        <v>45108</v>
      </c>
      <c r="D105" s="13">
        <v>45082</v>
      </c>
      <c r="E105" s="13"/>
      <c r="F105" s="13"/>
      <c r="G105" s="1">
        <f t="shared" si="2"/>
        <v>-26</v>
      </c>
      <c r="H105" s="12">
        <f t="shared" si="3"/>
        <v>-165.1</v>
      </c>
    </row>
    <row r="106" spans="1:8" x14ac:dyDescent="0.25">
      <c r="A106" s="19" t="s">
        <v>264</v>
      </c>
      <c r="B106" s="12">
        <v>240</v>
      </c>
      <c r="C106" s="13">
        <v>45112</v>
      </c>
      <c r="D106" s="13">
        <v>45084</v>
      </c>
      <c r="E106" s="13"/>
      <c r="F106" s="13"/>
      <c r="G106" s="1">
        <f t="shared" si="2"/>
        <v>-28</v>
      </c>
      <c r="H106" s="12">
        <f t="shared" si="3"/>
        <v>-6720</v>
      </c>
    </row>
    <row r="107" spans="1:8" x14ac:dyDescent="0.25">
      <c r="A107" s="19" t="s">
        <v>265</v>
      </c>
      <c r="B107" s="12">
        <v>166.18</v>
      </c>
      <c r="C107" s="13">
        <v>45114</v>
      </c>
      <c r="D107" s="13">
        <v>45084</v>
      </c>
      <c r="E107" s="13"/>
      <c r="F107" s="13"/>
      <c r="G107" s="1">
        <f t="shared" si="2"/>
        <v>-30</v>
      </c>
      <c r="H107" s="12">
        <f t="shared" si="3"/>
        <v>-4985.4000000000005</v>
      </c>
    </row>
    <row r="108" spans="1:8" x14ac:dyDescent="0.25">
      <c r="A108" s="19" t="s">
        <v>266</v>
      </c>
      <c r="B108" s="12">
        <v>48.87</v>
      </c>
      <c r="C108" s="13">
        <v>45112</v>
      </c>
      <c r="D108" s="13">
        <v>45084</v>
      </c>
      <c r="E108" s="13"/>
      <c r="F108" s="13"/>
      <c r="G108" s="1">
        <f t="shared" si="2"/>
        <v>-28</v>
      </c>
      <c r="H108" s="12">
        <f t="shared" si="3"/>
        <v>-1368.36</v>
      </c>
    </row>
    <row r="109" spans="1:8" x14ac:dyDescent="0.25">
      <c r="A109" s="19" t="s">
        <v>267</v>
      </c>
      <c r="B109" s="12">
        <v>27.14</v>
      </c>
      <c r="C109" s="13">
        <v>45112</v>
      </c>
      <c r="D109" s="13">
        <v>45084</v>
      </c>
      <c r="E109" s="13"/>
      <c r="F109" s="13"/>
      <c r="G109" s="1">
        <f t="shared" si="2"/>
        <v>-28</v>
      </c>
      <c r="H109" s="12">
        <f t="shared" si="3"/>
        <v>-759.92000000000007</v>
      </c>
    </row>
    <row r="110" spans="1:8" x14ac:dyDescent="0.25">
      <c r="A110" s="19" t="s">
        <v>268</v>
      </c>
      <c r="B110" s="12">
        <v>28.5</v>
      </c>
      <c r="C110" s="13">
        <v>45112</v>
      </c>
      <c r="D110" s="13">
        <v>45084</v>
      </c>
      <c r="E110" s="13"/>
      <c r="F110" s="13"/>
      <c r="G110" s="1">
        <f t="shared" si="2"/>
        <v>-28</v>
      </c>
      <c r="H110" s="12">
        <f t="shared" si="3"/>
        <v>-798</v>
      </c>
    </row>
    <row r="111" spans="1:8" x14ac:dyDescent="0.25">
      <c r="A111" s="19" t="s">
        <v>269</v>
      </c>
      <c r="B111" s="12">
        <v>109.84</v>
      </c>
      <c r="C111" s="13">
        <v>45112</v>
      </c>
      <c r="D111" s="13">
        <v>45084</v>
      </c>
      <c r="E111" s="13"/>
      <c r="F111" s="13"/>
      <c r="G111" s="1">
        <f t="shared" si="2"/>
        <v>-28</v>
      </c>
      <c r="H111" s="12">
        <f t="shared" si="3"/>
        <v>-3075.52</v>
      </c>
    </row>
    <row r="112" spans="1:8" x14ac:dyDescent="0.25">
      <c r="A112" s="19" t="s">
        <v>270</v>
      </c>
      <c r="B112" s="12">
        <v>1722.25</v>
      </c>
      <c r="C112" s="13">
        <v>45112</v>
      </c>
      <c r="D112" s="13">
        <v>45084</v>
      </c>
      <c r="E112" s="13"/>
      <c r="F112" s="13"/>
      <c r="G112" s="1">
        <f t="shared" si="2"/>
        <v>-28</v>
      </c>
      <c r="H112" s="12">
        <f t="shared" si="3"/>
        <v>-48223</v>
      </c>
    </row>
    <row r="113" spans="1:8" x14ac:dyDescent="0.25">
      <c r="A113" s="19" t="s">
        <v>271</v>
      </c>
      <c r="B113" s="12">
        <v>175</v>
      </c>
      <c r="C113" s="13">
        <v>45112</v>
      </c>
      <c r="D113" s="13">
        <v>45084</v>
      </c>
      <c r="E113" s="13"/>
      <c r="F113" s="13"/>
      <c r="G113" s="1">
        <f t="shared" si="2"/>
        <v>-28</v>
      </c>
      <c r="H113" s="12">
        <f t="shared" si="3"/>
        <v>-4900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2023-07-03T13:39:27Z</dcterms:modified>
</cp:coreProperties>
</file>