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G167" i="3"/>
  <c r="H167" i="3" s="1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 s="1"/>
  <c r="G139" i="2"/>
  <c r="H139" i="2" s="1"/>
  <c r="G138" i="2"/>
  <c r="H138" i="2" s="1"/>
  <c r="G137" i="2"/>
  <c r="H137" i="2" s="1"/>
  <c r="G136" i="2"/>
  <c r="H136" i="2" s="1"/>
  <c r="G135" i="2"/>
  <c r="G134" i="2"/>
  <c r="G133" i="2"/>
  <c r="H133" i="2" s="1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 s="1"/>
  <c r="G115" i="2"/>
  <c r="H115" i="2" s="1"/>
  <c r="G114" i="2"/>
  <c r="G113" i="2"/>
  <c r="H113" i="2" s="1"/>
  <c r="G112" i="2"/>
  <c r="H112" i="2" s="1"/>
  <c r="G111" i="2"/>
  <c r="G110" i="2"/>
  <c r="G109" i="2"/>
  <c r="H109" i="2" s="1"/>
  <c r="G108" i="2"/>
  <c r="H108" i="2" s="1"/>
  <c r="G107" i="2"/>
  <c r="H107" i="2" s="1"/>
  <c r="G106" i="2"/>
  <c r="G105" i="2"/>
  <c r="H105" i="2" s="1"/>
  <c r="G104" i="2"/>
  <c r="H104" i="2" s="1"/>
  <c r="G103" i="2"/>
  <c r="H103" i="2" s="1"/>
  <c r="G102" i="2"/>
  <c r="G101" i="2"/>
  <c r="H101" i="2" s="1"/>
  <c r="G100" i="2"/>
  <c r="H100" i="2" s="1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G85" i="2"/>
  <c r="H85" i="2" s="1"/>
  <c r="G84" i="2"/>
  <c r="H84" i="2" s="1"/>
  <c r="G83" i="2"/>
  <c r="H83" i="2" s="1"/>
  <c r="G82" i="2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G66" i="2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G58" i="2"/>
  <c r="H58" i="2" s="1"/>
  <c r="G57" i="2"/>
  <c r="H57" i="2" s="1"/>
  <c r="G56" i="2"/>
  <c r="H56" i="2"/>
  <c r="G55" i="2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G45" i="2"/>
  <c r="G44" i="2"/>
  <c r="H44" i="2" s="1"/>
  <c r="G43" i="2"/>
  <c r="H43" i="2" s="1"/>
  <c r="G42" i="2"/>
  <c r="H42" i="2" s="1"/>
  <c r="G41" i="2"/>
  <c r="H41" i="2" s="1"/>
  <c r="G40" i="2"/>
  <c r="H40" i="2" s="1"/>
  <c r="G39" i="2"/>
  <c r="G38" i="2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G25" i="2"/>
  <c r="H25" i="2" s="1"/>
  <c r="G24" i="2"/>
  <c r="H24" i="2" s="1"/>
  <c r="G23" i="2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5" i="2"/>
  <c r="H134" i="2"/>
  <c r="H131" i="2"/>
  <c r="H129" i="2"/>
  <c r="H125" i="2"/>
  <c r="H122" i="2"/>
  <c r="H121" i="2"/>
  <c r="H119" i="2"/>
  <c r="H114" i="2"/>
  <c r="H111" i="2"/>
  <c r="H110" i="2"/>
  <c r="H106" i="2"/>
  <c r="H102" i="2"/>
  <c r="H97" i="2"/>
  <c r="H93" i="2"/>
  <c r="H86" i="2"/>
  <c r="H82" i="2"/>
  <c r="H74" i="2"/>
  <c r="H67" i="2"/>
  <c r="H66" i="2"/>
  <c r="H59" i="2"/>
  <c r="H55" i="2"/>
  <c r="H46" i="2"/>
  <c r="H45" i="2"/>
  <c r="H39" i="2"/>
  <c r="H38" i="2"/>
  <c r="H26" i="2"/>
  <c r="H23" i="2"/>
  <c r="H15" i="2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A9" i="1"/>
  <c r="C9" i="1" l="1"/>
  <c r="E9" i="1" s="1"/>
  <c r="G1" i="2"/>
  <c r="D13" i="1" s="1"/>
</calcChain>
</file>

<file path=xl/sharedStrings.xml><?xml version="1.0" encoding="utf-8"?>
<sst xmlns="http://schemas.openxmlformats.org/spreadsheetml/2006/main" count="455" uniqueCount="429">
  <si>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</si>
  <si>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</si>
  <si>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</si>
  <si>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</si>
  <si>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</si>
  <si>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</si>
  <si>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</si>
  <si>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</si>
  <si>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</si>
  <si>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</si>
  <si>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</si>
  <si>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</si>
  <si>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</si>
  <si>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</si>
  <si>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</si>
  <si>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</si>
  <si>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</si>
  <si>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</si>
  <si>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</si>
  <si>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</si>
  <si>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 xml:space="preserve">ISTITUTO ISTRUZIONE SUPERIORE  ITALO CALVINO </t>
  </si>
  <si>
    <t>20089 ROZZANO (MI) VIA   GUIDO ROSSA C.F. 97270410158 C.M. MIIS01900L</t>
  </si>
  <si>
    <t>1920000009 del 10/01/2022</t>
  </si>
  <si>
    <t>22-0007 del 11/01/2022</t>
  </si>
  <si>
    <t>8Z00623779 del 11/12/2021</t>
  </si>
  <si>
    <t>8Z00623177 del 11/12/2021</t>
  </si>
  <si>
    <t>8Z00613842 del 11/12/2021</t>
  </si>
  <si>
    <t>1920000547 del 18/12/2021</t>
  </si>
  <si>
    <t>019-132968 del 16/12/2021</t>
  </si>
  <si>
    <t>10/PA del 18/12/2021</t>
  </si>
  <si>
    <t>2522/2021 del 16/12/2021</t>
  </si>
  <si>
    <t>000074/PA del 29/12/2021</t>
  </si>
  <si>
    <t>000075/PA del 29/12/2021</t>
  </si>
  <si>
    <t>132 del 23/12/2021</t>
  </si>
  <si>
    <t>21-10-022066 del 24/12/2021</t>
  </si>
  <si>
    <t>V2/605072 del 24/12/2021</t>
  </si>
  <si>
    <t>11/2 del 08/01/2022</t>
  </si>
  <si>
    <t>2021   423/P del 27/12/2021</t>
  </si>
  <si>
    <t>2021   420/P del 27/12/2021</t>
  </si>
  <si>
    <t>2021   421/P del 27/12/2021</t>
  </si>
  <si>
    <t>2021   429/P del 27/12/2021</t>
  </si>
  <si>
    <t>2021   424/P del 27/12/2021</t>
  </si>
  <si>
    <t>2021   431/P del 27/12/2021</t>
  </si>
  <si>
    <t>2021   419/P del 27/12/2021</t>
  </si>
  <si>
    <t>2021   432/P del 27/12/2021</t>
  </si>
  <si>
    <t>2021   417/P del 27/12/2021</t>
  </si>
  <si>
    <t>2021   422/P del 27/12/2021</t>
  </si>
  <si>
    <t>2021   418/P del 27/12/2021</t>
  </si>
  <si>
    <t>2021   425/P del 27/12/2021</t>
  </si>
  <si>
    <t>2021   428/P del 27/12/2021</t>
  </si>
  <si>
    <t>2021   426/P del 27/12/2021</t>
  </si>
  <si>
    <t>2021   427/P del 27/12/2021</t>
  </si>
  <si>
    <t>2021   416/P del 27/12/2021</t>
  </si>
  <si>
    <t>2021   430/P del 27/12/2021</t>
  </si>
  <si>
    <t>3 del 12/01/2022</t>
  </si>
  <si>
    <t>56 del 14/01/2022</t>
  </si>
  <si>
    <t>38 del 17/01/2022</t>
  </si>
  <si>
    <t>33 del 17/01/2022</t>
  </si>
  <si>
    <t>1920000002 del 18/01/2022</t>
  </si>
  <si>
    <t>1022009455 del 20/01/2022</t>
  </si>
  <si>
    <t>6 del 18/01/2022</t>
  </si>
  <si>
    <t>7/E del 21/01/2022</t>
  </si>
  <si>
    <t>1920000027 del 24/01/2022</t>
  </si>
  <si>
    <t>01/PA del 25/01/2022</t>
  </si>
  <si>
    <t>13/5/2022 del 25/01/2022</t>
  </si>
  <si>
    <t>2022     5/P del 31/01/2022</t>
  </si>
  <si>
    <t>2022    12/P del 31/01/2022</t>
  </si>
  <si>
    <t>2022    11/P del 31/01/2022</t>
  </si>
  <si>
    <t>2022    14/P del 31/01/2022</t>
  </si>
  <si>
    <t>2022     8/P del 31/01/2022</t>
  </si>
  <si>
    <t>2022    15/P del 31/01/2022</t>
  </si>
  <si>
    <t>2022    10/P del 31/01/2022</t>
  </si>
  <si>
    <t>2022     7/P del 31/01/2022</t>
  </si>
  <si>
    <t>2022    13/P del 31/01/2022</t>
  </si>
  <si>
    <t>2022    16/P del 31/01/2022</t>
  </si>
  <si>
    <t>2022    17/P del 31/01/2022</t>
  </si>
  <si>
    <t>2022     4/P del 31/01/2022</t>
  </si>
  <si>
    <t>2022     6/P del 31/01/2022</t>
  </si>
  <si>
    <t>2022     9/P del 31/01/2022</t>
  </si>
  <si>
    <t>000001/PA del 28/01/2022</t>
  </si>
  <si>
    <t>2022.FD18.FTPA del 28/01/2022</t>
  </si>
  <si>
    <t>2022.FD19.FTPA del 28/01/2022</t>
  </si>
  <si>
    <t>2022/0000001/7P del 20/01/2022</t>
  </si>
  <si>
    <t>1920000036 del 31/01/2022</t>
  </si>
  <si>
    <t>03/2022 del 01/02/2022</t>
  </si>
  <si>
    <t>V2/504152 del 31/01/2022</t>
  </si>
  <si>
    <t>V2/504153 del 31/01/2022</t>
  </si>
  <si>
    <t>V2/504154 del 31/01/2022</t>
  </si>
  <si>
    <t>019-009242 del 02/02/2022</t>
  </si>
  <si>
    <t>2022    20/P del 31/01/2022</t>
  </si>
  <si>
    <t>2022    19/P del 31/01/2022</t>
  </si>
  <si>
    <t>2022    21/P del 31/01/2022</t>
  </si>
  <si>
    <t>1920000038 del 05/02/2022</t>
  </si>
  <si>
    <t>1920000005 del 04/02/2022</t>
  </si>
  <si>
    <t>FTP-2022-1 del 31/01/2022</t>
  </si>
  <si>
    <t>1920000040 del 07/02/2022</t>
  </si>
  <si>
    <t>1920000044 del 09/02/2022</t>
  </si>
  <si>
    <t>8Z00096120 del 10/02/2022</t>
  </si>
  <si>
    <t>8Z00095478 del 10/02/2022</t>
  </si>
  <si>
    <t>8Z00093996 del 10/02/2022</t>
  </si>
  <si>
    <t>1 del 31/01/2022</t>
  </si>
  <si>
    <t>6 del 08/02/2022</t>
  </si>
  <si>
    <t>V2/510115 del 11/02/2022</t>
  </si>
  <si>
    <t>1920000050 del 14/02/2022</t>
  </si>
  <si>
    <t>04/2022 del 14/02/2022</t>
  </si>
  <si>
    <t>04/PA del 15/02/2022</t>
  </si>
  <si>
    <t>1920000052 del 16/02/2022</t>
  </si>
  <si>
    <t>1010745021 del 16/02/2022</t>
  </si>
  <si>
    <t>3019/FVISE del 10/02/2022</t>
  </si>
  <si>
    <t>4PA del 04/02/2022</t>
  </si>
  <si>
    <t>1022046595 del 18/02/2022</t>
  </si>
  <si>
    <t>220030 del 16/02/2022</t>
  </si>
  <si>
    <t>05/PA del 18/02/2022</t>
  </si>
  <si>
    <t>V2/512697 del 22/02/2022</t>
  </si>
  <si>
    <t>1920000058 del 21/02/2022</t>
  </si>
  <si>
    <t>FVL384 del 23/02/2022</t>
  </si>
  <si>
    <t>1/P del 23/02/2022</t>
  </si>
  <si>
    <t>2022.FD89.FTPA del 25/02/2022</t>
  </si>
  <si>
    <t>2022.FD90.FTPA del 25/02/2022</t>
  </si>
  <si>
    <t>802/P del 28/02/2022</t>
  </si>
  <si>
    <t>1920000063 del 28/02/2022</t>
  </si>
  <si>
    <t>7722001863 del 25/02/2022</t>
  </si>
  <si>
    <t>1022059007 del 02/03/2022</t>
  </si>
  <si>
    <t>2022    69/P del 28/02/2022</t>
  </si>
  <si>
    <t>2022    65/P del 28/02/2022</t>
  </si>
  <si>
    <t>2022    58/P del 28/02/2022</t>
  </si>
  <si>
    <t>2022    68/P del 28/02/2022</t>
  </si>
  <si>
    <t>2022    63/P del 28/02/2022</t>
  </si>
  <si>
    <t>2022    71/P del 28/02/2022</t>
  </si>
  <si>
    <t>2022    57/P del 28/02/2022</t>
  </si>
  <si>
    <t>2022    66/P del 28/02/2022</t>
  </si>
  <si>
    <t>2022    60/P del 28/02/2022</t>
  </si>
  <si>
    <t>2022    62/P del 28/02/2022</t>
  </si>
  <si>
    <t>2022    70/P del 28/02/2022</t>
  </si>
  <si>
    <t>2022    61/P del 28/02/2022</t>
  </si>
  <si>
    <t>2022    59/P del 28/02/2022</t>
  </si>
  <si>
    <t>2022    67/P del 28/02/2022</t>
  </si>
  <si>
    <t>2022    64/P del 28/02/2022</t>
  </si>
  <si>
    <t>1/PA del 02/03/2022</t>
  </si>
  <si>
    <t>234 FP del 07/03/2022</t>
  </si>
  <si>
    <t>SD22-PA00034 del 08/03/2022</t>
  </si>
  <si>
    <t>08/2022 del 07/03/2022</t>
  </si>
  <si>
    <t>1920000090 del 14/03/2022</t>
  </si>
  <si>
    <t>2022    90/P del 14/03/2022</t>
  </si>
  <si>
    <t>2022    91/P del 14/03/2022</t>
  </si>
  <si>
    <t>421 del 07/03/2022</t>
  </si>
  <si>
    <t>10/PA del 14/03/2022</t>
  </si>
  <si>
    <t>1920000079 del 07/03/2022</t>
  </si>
  <si>
    <t>4/P7 del 16/03/2022</t>
  </si>
  <si>
    <t>FTP-2022-35 del 15/03/2022</t>
  </si>
  <si>
    <t>163 del 17/03/2022</t>
  </si>
  <si>
    <t>521 del 17/03/2022</t>
  </si>
  <si>
    <t>162 del 17/03/2022</t>
  </si>
  <si>
    <t>019-024324 del 18/03/2022</t>
  </si>
  <si>
    <t>V2/521504 del 18/03/2022</t>
  </si>
  <si>
    <t>35/001 del 17/03/2022</t>
  </si>
  <si>
    <t>1920000096 del 21/03/2022</t>
  </si>
  <si>
    <t>39/001 del 19/03/2022</t>
  </si>
  <si>
    <t>36/001 del 17/03/2022</t>
  </si>
  <si>
    <t>2022PA3 del 21/03/2022</t>
  </si>
  <si>
    <t>9 del 22/03/2022</t>
  </si>
  <si>
    <t>2FE del 21/03/2022</t>
  </si>
  <si>
    <t>606 del 29/03/2022</t>
  </si>
  <si>
    <t>1920000102 del 28/03/2022</t>
  </si>
  <si>
    <t>97/00 del 31/03/2022</t>
  </si>
  <si>
    <t>2393/P del 31/03/2022</t>
  </si>
  <si>
    <t>210 del 30/03/2022</t>
  </si>
  <si>
    <t>2022   119/P del 31/03/2022</t>
  </si>
  <si>
    <t>2022   113/P del 31/03/2022</t>
  </si>
  <si>
    <t>2022   123/P del 31/03/2022</t>
  </si>
  <si>
    <t>2022   115/P del 31/03/2022</t>
  </si>
  <si>
    <t>2022   125/P del 31/03/2022</t>
  </si>
  <si>
    <t>2022   117/P del 31/03/2022</t>
  </si>
  <si>
    <t>2022   120/P del 31/03/2022</t>
  </si>
  <si>
    <t>2022   128/P del 31/03/2022</t>
  </si>
  <si>
    <t>2022   122/P del 31/03/2022</t>
  </si>
  <si>
    <t>2022   116/P del 31/03/2022</t>
  </si>
  <si>
    <t>2022   124/P del 31/03/2022</t>
  </si>
  <si>
    <t>2022   126/P del 31/03/2022</t>
  </si>
  <si>
    <t>2022   114/P del 31/03/2022</t>
  </si>
  <si>
    <t>2022   121/P del 31/03/2022</t>
  </si>
  <si>
    <t>2022   127/P del 31/03/2022</t>
  </si>
  <si>
    <t>2022   129/P del 31/03/2022</t>
  </si>
  <si>
    <t>2022   118/P del 31/03/2022</t>
  </si>
  <si>
    <t>019-028137 del 29/03/2022</t>
  </si>
  <si>
    <t>FTP-2022-43 del 31/03/2022</t>
  </si>
  <si>
    <t>25/PA del 07/04/2022</t>
  </si>
  <si>
    <t>21/PA del 04/04/2022</t>
  </si>
  <si>
    <t>MI0170000383 del 06/04/2022</t>
  </si>
  <si>
    <t>000014/PA del 31/03/2022</t>
  </si>
  <si>
    <t>01270/22 del 07/04/2022</t>
  </si>
  <si>
    <t>2022/0000006/7P del 04/04/2022</t>
  </si>
  <si>
    <t>2022.FD146.FTPA del 30/03/2022</t>
  </si>
  <si>
    <t>V2/529380 del 08/04/2022</t>
  </si>
  <si>
    <t>6/P7 del 28/03/2022</t>
  </si>
  <si>
    <t>8Z00185508 del 11/04/2022</t>
  </si>
  <si>
    <t>30/PA del 11/04/2022</t>
  </si>
  <si>
    <t>8Z00187385 del 11/04/2022</t>
  </si>
  <si>
    <t>8Z00193520 del 11/04/2022</t>
  </si>
  <si>
    <t>2022/0000007/PA del 02/04/2022</t>
  </si>
  <si>
    <t>FPA 1/22 del 14/04/2022</t>
  </si>
  <si>
    <t>1022099840 del 12/04/2022</t>
  </si>
  <si>
    <t>2691/2022 del 11/04/2022</t>
  </si>
  <si>
    <t>743 del 14/04/2022</t>
  </si>
  <si>
    <t>7022184903 del 19/04/2022</t>
  </si>
  <si>
    <t>V2/530124 del 19/04/2022</t>
  </si>
  <si>
    <t>V2/530125 del 19/04/2022</t>
  </si>
  <si>
    <t>1920000117 del 13/04/2022</t>
  </si>
  <si>
    <t>1920000121 del 20/04/2022</t>
  </si>
  <si>
    <t>EFAT/2022/0987 del 20/04/2022</t>
  </si>
  <si>
    <t>V2/531906 del 22/04/2022</t>
  </si>
  <si>
    <t>FATTPA 1_22 del 26/04/2022</t>
  </si>
  <si>
    <t>V2/532636 del 27/04/2022</t>
  </si>
  <si>
    <t>1920000128 del 26/04/2022</t>
  </si>
  <si>
    <t>1920000132 del 28/04/2022</t>
  </si>
  <si>
    <t>36/PA del 28/04/2022</t>
  </si>
  <si>
    <t>256 del 28/04/2022</t>
  </si>
  <si>
    <t>840 del 28/04/2022</t>
  </si>
  <si>
    <t>1920000020 del 28/04/2022</t>
  </si>
  <si>
    <t>1022127442 del 03/05/2022</t>
  </si>
  <si>
    <t>MI0170000421 del 02/05/2022</t>
  </si>
  <si>
    <t>37 del 27/04/2022</t>
  </si>
  <si>
    <t>40 del 29/04/2022</t>
  </si>
  <si>
    <t>35 del 18/04/2022</t>
  </si>
  <si>
    <t>58/001 del 30/04/2022</t>
  </si>
  <si>
    <t>57/001 del 30/04/2022</t>
  </si>
  <si>
    <t>V2/534253 del 29/04/2022</t>
  </si>
  <si>
    <t>89 del 02/05/2022</t>
  </si>
  <si>
    <t>2022   159/P del 30/04/2022</t>
  </si>
  <si>
    <t>2022   157/P del 30/04/2022</t>
  </si>
  <si>
    <t>2022   165/P del 30/04/2022</t>
  </si>
  <si>
    <t>2022   166/P del 30/04/2022</t>
  </si>
  <si>
    <t>2022   155/P del 30/04/2022</t>
  </si>
  <si>
    <t>2022   163/P del 30/04/2022</t>
  </si>
  <si>
    <t>2022   158/P del 30/04/2022</t>
  </si>
  <si>
    <t>2022   154/P del 30/04/2022</t>
  </si>
  <si>
    <t>2022   161/P del 30/04/2022</t>
  </si>
  <si>
    <t>2022   160/P del 30/04/2022</t>
  </si>
  <si>
    <t>2022   156/P del 30/04/2022</t>
  </si>
  <si>
    <t>2022   153/P del 30/04/2022</t>
  </si>
  <si>
    <t>2022   162/P del 30/04/2022</t>
  </si>
  <si>
    <t>2022   164/P del 30/04/2022</t>
  </si>
  <si>
    <t>2022   168/P del 30/04/2022</t>
  </si>
  <si>
    <t>2022   167/P del 30/04/2022</t>
  </si>
  <si>
    <t>2022   152/P del 30/04/2022</t>
  </si>
  <si>
    <t>1920000148 del 11/05/2022</t>
  </si>
  <si>
    <t>1920000143 del 05/05/2022</t>
  </si>
  <si>
    <t>2022/0000016/7P del 04/05/2022</t>
  </si>
  <si>
    <t>296 del 05/05/2022</t>
  </si>
  <si>
    <t>218/5/2022 del 29/04/2022</t>
  </si>
  <si>
    <t>50 del 10/05/2022</t>
  </si>
  <si>
    <t>47 del 10/05/2022</t>
  </si>
  <si>
    <t>2022.FD198.FTPA del 28/04/2022</t>
  </si>
  <si>
    <t>220084 del 04/05/2022</t>
  </si>
  <si>
    <t>1920000023 del 10/05/2022</t>
  </si>
  <si>
    <t>315 del 16/05/2022</t>
  </si>
  <si>
    <t>1920000153 del 14/05/2022</t>
  </si>
  <si>
    <t>1010763868 del 12/05/2022</t>
  </si>
  <si>
    <t>22007 del 16/05/2022</t>
  </si>
  <si>
    <t>2022E000002747 del 21/03/2022</t>
  </si>
  <si>
    <t>21 del 02/04/2022</t>
  </si>
  <si>
    <t>1920000163 del 25/05/2022</t>
  </si>
  <si>
    <t>70 del 23/05/2022</t>
  </si>
  <si>
    <t>58 del 16/05/2022</t>
  </si>
  <si>
    <t>59 del 17/05/2022</t>
  </si>
  <si>
    <t>66 del 20/05/2022</t>
  </si>
  <si>
    <t>321 del 20/05/2022</t>
  </si>
  <si>
    <t>251/5/2022 del 23/05/2022</t>
  </si>
  <si>
    <t>74 del 26/05/2022</t>
  </si>
  <si>
    <t>2022E000005198 del 21/05/2022</t>
  </si>
  <si>
    <t>99/PA del 31/05/2022</t>
  </si>
  <si>
    <t>2022.FD243.FTPA del 30/05/2022</t>
  </si>
  <si>
    <t>3996/2022 del 30/05/2022</t>
  </si>
  <si>
    <t>7722005834 del 27/05/2022</t>
  </si>
  <si>
    <t>1022158919 del 30/05/2022</t>
  </si>
  <si>
    <t>15-2022-PA del 26/05/2022</t>
  </si>
  <si>
    <t>2022/0000088/F7 del 31/05/2022</t>
  </si>
  <si>
    <t>VFE00-2002 del 31/05/2022</t>
  </si>
  <si>
    <t>2022   235/P del 31/05/2022</t>
  </si>
  <si>
    <t>2022   234/P del 31/05/2022</t>
  </si>
  <si>
    <t>2022   222/P del 31/05/2022</t>
  </si>
  <si>
    <t>2022   233/P del 31/05/2022</t>
  </si>
  <si>
    <t>2022   237/P del 31/05/2022</t>
  </si>
  <si>
    <t>2022   232/P del 31/05/2022</t>
  </si>
  <si>
    <t>2022   230/P del 31/05/2022</t>
  </si>
  <si>
    <t>2022   226/P del 31/05/2022</t>
  </si>
  <si>
    <t>2022   229/P del 31/05/2022</t>
  </si>
  <si>
    <t>2022   238/P del 31/05/2022</t>
  </si>
  <si>
    <t>2022   231/P del 31/05/2022</t>
  </si>
  <si>
    <t>2022   223/P del 31/05/2022</t>
  </si>
  <si>
    <t>2022   224/P del 31/05/2022</t>
  </si>
  <si>
    <t>2022   236/P del 31/05/2022</t>
  </si>
  <si>
    <t>2022   227/P del 31/05/2022</t>
  </si>
  <si>
    <t>2022   225/P del 31/05/2022</t>
  </si>
  <si>
    <t>2022   228/P del 31/05/2022</t>
  </si>
  <si>
    <t>FTP-2022-105 del 31/05/2022</t>
  </si>
  <si>
    <t>V2/543624 del 31/05/2022</t>
  </si>
  <si>
    <t>8Z00356790 del 09/06/2022</t>
  </si>
  <si>
    <t>8Z00358289 del 09/06/2022</t>
  </si>
  <si>
    <t>8Z00357960 del 09/06/2022</t>
  </si>
  <si>
    <t>1527H del 07/06/2022</t>
  </si>
  <si>
    <t>266/5/2022 del 30/05/2022</t>
  </si>
  <si>
    <t>2022   279/P del 16/06/2022</t>
  </si>
  <si>
    <t>2022   275/P del 16/06/2022</t>
  </si>
  <si>
    <t>2022   276/P del 16/06/2022</t>
  </si>
  <si>
    <t>2022   271/P del 16/06/2022</t>
  </si>
  <si>
    <t>2022   272/P del 16/06/2022</t>
  </si>
  <si>
    <t>2022   274/P del 16/06/2022</t>
  </si>
  <si>
    <t>2022   266/P del 15/06/2022</t>
  </si>
  <si>
    <t>2022   270/P del 16/06/2022</t>
  </si>
  <si>
    <t>2022   269/P del 16/06/2022</t>
  </si>
  <si>
    <t>2022   268/P del 16/06/2022</t>
  </si>
  <si>
    <t>2022   273/P del 16/06/2022</t>
  </si>
  <si>
    <t>2022   280/P del 16/06/2022</t>
  </si>
  <si>
    <t>2022   278/P del 16/06/2022</t>
  </si>
  <si>
    <t>2022   277/P del 16/06/2022</t>
  </si>
  <si>
    <t>2022   281/P del 16/06/2022</t>
  </si>
  <si>
    <t>2022   267/P del 16/06/2022</t>
  </si>
  <si>
    <t>1920000184 del 15/06/2022</t>
  </si>
  <si>
    <t>1920000185 del 15/06/2022</t>
  </si>
  <si>
    <t>342 del 17/06/2022</t>
  </si>
  <si>
    <t>148 del 16/06/2022</t>
  </si>
  <si>
    <t>285/5/2022 del 15/06/2022</t>
  </si>
  <si>
    <t>1228 del 16/06/2022</t>
  </si>
  <si>
    <t>21/PA del 08/06/2022</t>
  </si>
  <si>
    <t>0000336 del 16/06/2022</t>
  </si>
  <si>
    <t>1308 del 24/06/2022</t>
  </si>
  <si>
    <t>94 del 16/06/2022</t>
  </si>
  <si>
    <t>4/PA del 20/06/2022</t>
  </si>
  <si>
    <t>3/PA del 14/06/2022</t>
  </si>
  <si>
    <t>1299 del 23/06/2022</t>
  </si>
  <si>
    <t>72 del 27/06/2022</t>
  </si>
  <si>
    <t>2022   286/P del 30/06/2022</t>
  </si>
  <si>
    <t>1022184993 del 05/07/2022</t>
  </si>
  <si>
    <t>FTP-2022-106 del 30/06/2022</t>
  </si>
  <si>
    <t>FTP-2022-107 del 30/06/2022</t>
  </si>
  <si>
    <t>1399 del 05/07/2022</t>
  </si>
  <si>
    <t>2022.FD280.FTPA del 30/06/2022</t>
  </si>
  <si>
    <t>1417 del 06/07/2022</t>
  </si>
  <si>
    <t>000022/PA del 30/06/2022</t>
  </si>
  <si>
    <t>48/FE del 30/06/2022</t>
  </si>
  <si>
    <t>40/D del 29/05/2022</t>
  </si>
  <si>
    <t>8Z00522126 del 11/08/2022</t>
  </si>
  <si>
    <t>1010783231 del 18/08/2022</t>
  </si>
  <si>
    <t>8Z00527942 del 11/08/2022</t>
  </si>
  <si>
    <t>8Z00529242 del 11/08/2022</t>
  </si>
  <si>
    <t>FTP-2022-159 del 31/07/2022</t>
  </si>
  <si>
    <t>V2/562670 del 29/07/2022</t>
  </si>
  <si>
    <t>V2/562669 del 29/07/2022</t>
  </si>
  <si>
    <t>1022205542 del 27/07/2022</t>
  </si>
  <si>
    <t>8742/FVIAC del 27/07/2022</t>
  </si>
  <si>
    <t>202200043PA del 29/07/2022</t>
  </si>
  <si>
    <t>1377 del 09/09/2022</t>
  </si>
  <si>
    <t>1/PA del 01/09/2022</t>
  </si>
  <si>
    <t>1022226236 del 05/09/2022</t>
  </si>
  <si>
    <t>7722009437 del 26/08/2022</t>
  </si>
  <si>
    <t>PA  000008 del 14/09/2022</t>
  </si>
  <si>
    <t>111 del 16/09/2022</t>
  </si>
  <si>
    <t>1022250539 del 26/09/2022</t>
  </si>
  <si>
    <t>FPA 1/22 del 27/09/2022</t>
  </si>
  <si>
    <t>9999000754 del 26/09/2022</t>
  </si>
  <si>
    <t>270/FE del 30/09/2022</t>
  </si>
  <si>
    <t>FVL1000 del 04/10/2022</t>
  </si>
  <si>
    <t>FVL976 del 30/09/2022</t>
  </si>
  <si>
    <t>V2/575304 del 30/09/2022</t>
  </si>
  <si>
    <t>2022.FD365.FTPA del 29/09/2022</t>
  </si>
  <si>
    <t>2022.FD366.FTPA del 29/09/2022</t>
  </si>
  <si>
    <t>2022.FD364.FTPA del 29/09/2022</t>
  </si>
  <si>
    <t>2103 del 28/09/2022</t>
  </si>
  <si>
    <t>9999000794 del 03/10/2022</t>
  </si>
  <si>
    <t>1903/2022 del 06/10/2022</t>
  </si>
  <si>
    <t>2022   372/P del 30/09/2022</t>
  </si>
  <si>
    <t>2022   367/P del 30/09/2022</t>
  </si>
  <si>
    <t>2022   364/P del 30/09/2022</t>
  </si>
  <si>
    <t>2022   376/P del 30/09/2022</t>
  </si>
  <si>
    <t>2022   365/P del 30/09/2022</t>
  </si>
  <si>
    <t>2022   366/P del 30/09/2022</t>
  </si>
  <si>
    <t>2022   371/P del 30/09/2022</t>
  </si>
  <si>
    <t>2022   379/P del 30/09/2022</t>
  </si>
  <si>
    <t>2022   373/P del 30/09/2022</t>
  </si>
  <si>
    <t>2022   369/P del 30/09/2022</t>
  </si>
  <si>
    <t>2022   378/P del 30/09/2022</t>
  </si>
  <si>
    <t>2022   377/P del 30/09/2022</t>
  </si>
  <si>
    <t>2022   368/P del 30/09/2022</t>
  </si>
  <si>
    <t>2022   380/P del 30/09/2022</t>
  </si>
  <si>
    <t>2022   375/P del 30/09/2022</t>
  </si>
  <si>
    <t>2022   370/P del 30/09/2022</t>
  </si>
  <si>
    <t>2022   374/P del 30/09/2022</t>
  </si>
  <si>
    <t>2206 del 10/10/2022</t>
  </si>
  <si>
    <t>2205 del 10/10/2022</t>
  </si>
  <si>
    <t>2207 del 10/10/2022</t>
  </si>
  <si>
    <t>8Z00687131 del 11/10/2022</t>
  </si>
  <si>
    <t>8Z00691301 del 11/10/2022</t>
  </si>
  <si>
    <t>8Z00691214 del 11/10/2022</t>
  </si>
  <si>
    <t>2022/0431/PA del 17/10/2022</t>
  </si>
  <si>
    <t>9999000824 del 12/10/2022</t>
  </si>
  <si>
    <t>462 del 19/10/2022</t>
  </si>
  <si>
    <t>2022.FD410.FTPA del 28/10/2022</t>
  </si>
  <si>
    <t>2100000217 del 28/10/2022</t>
  </si>
  <si>
    <t>9999000839 del 19/10/2022</t>
  </si>
  <si>
    <t>V2/584376 del 25/10/2022</t>
  </si>
  <si>
    <t>12200600010000051691 del 07/10/2022</t>
  </si>
  <si>
    <t>137/PA del 21/10/2022</t>
  </si>
  <si>
    <t>019-102647 del 26/10/2022</t>
  </si>
  <si>
    <t>22022 del 26/10/2022</t>
  </si>
  <si>
    <t>9999000857 del 26/10/2022</t>
  </si>
  <si>
    <t>11756/FVISE del 25/10/2022</t>
  </si>
  <si>
    <t>2075/2022 del 28/10/2022</t>
  </si>
  <si>
    <t>2022.FD409.FTPA del 28/10/2022</t>
  </si>
  <si>
    <t>2022   423/P del 31/10/2022</t>
  </si>
  <si>
    <t>2022   417/P del 31/10/2022</t>
  </si>
  <si>
    <t>2022   424/P del 31/10/2022</t>
  </si>
  <si>
    <t>2022   422/P del 31/10/2022</t>
  </si>
  <si>
    <t>2022   428/P del 31/10/2022</t>
  </si>
  <si>
    <t>2022   427/P del 31/10/2022</t>
  </si>
  <si>
    <t>2022   429/P del 31/10/2022</t>
  </si>
  <si>
    <t>2022   433/P del 31/10/2022</t>
  </si>
  <si>
    <t>2022   426/P del 31/10/2022</t>
  </si>
  <si>
    <t>2022   431/P del 31/10/2022</t>
  </si>
  <si>
    <t>2022   418/P del 31/10/2022</t>
  </si>
  <si>
    <t>2022   420/P del 31/10/2022</t>
  </si>
  <si>
    <t>2022   419/P del 31/10/2022</t>
  </si>
  <si>
    <t>2022   432/P del 31/10/2022</t>
  </si>
  <si>
    <t>2022   421/P del 31/10/2022</t>
  </si>
  <si>
    <t>2022   425/P del 31/10/2022</t>
  </si>
  <si>
    <t>2022   430/P del 31/10/2022</t>
  </si>
  <si>
    <t>754 del 07/10/2022</t>
  </si>
  <si>
    <t>1022281514 del 02/11/2022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</si>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</sst>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406</v>
      </c>
      <c r="B9" s="35"/>
      <c r="C9" s="34">
        <f>SUM(C13:C16)</f>
        <v>358777.99</v>
      </c>
      <c r="D9" s="35"/>
      <c r="E9" s="40">
        <f>('Trimestre 1'!H1+'Trimestre 2'!H1+'Trimestre 3'!H1+'Trimestre 4'!H1)/C9</f>
        <v>-25.700250480805689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140</v>
      </c>
      <c r="C13" s="29">
        <f>'Trimestre 1'!B1</f>
        <v>99596.590000000011</v>
      </c>
      <c r="D13" s="29">
        <f>'Trimestre 1'!G1</f>
        <v>-25.685782113624565</v>
      </c>
      <c r="E13" s="29">
        <v>1664.41</v>
      </c>
      <c r="F13" s="33" t="s">
        <v>428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170</v>
      </c>
      <c r="C14" s="29">
        <f>'Trimestre 2'!B1</f>
        <v>169759.62999999995</v>
      </c>
      <c r="D14" s="29">
        <f>'Trimestre 2'!G1</f>
        <v>-25.632948599145752</v>
      </c>
      <c r="E14" s="29">
        <v>586.33000000000004</v>
      </c>
      <c r="F14" s="33" t="s">
        <v>428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29</v>
      </c>
      <c r="C15" s="29">
        <f>'Trimestre 3'!B1</f>
        <v>55505.45</v>
      </c>
      <c r="D15" s="29">
        <f>'Trimestre 3'!G1</f>
        <v>-25.654185129568361</v>
      </c>
      <c r="E15" s="29">
        <v>60.41</v>
      </c>
      <c r="F15" s="33" t="s">
        <v>428</v>
      </c>
    </row>
    <row r="16" spans="1:11" ht="21.75" customHeight="1" x14ac:dyDescent="0.25">
      <c r="A16" s="28" t="s">
        <v>16</v>
      </c>
      <c r="B16" s="17">
        <f>'Trimestre 4'!C1</f>
        <v>67</v>
      </c>
      <c r="C16" s="29">
        <f>'Trimestre 4'!B1</f>
        <v>33916.32</v>
      </c>
      <c r="D16" s="29">
        <f>'Trimestre 4'!G1</f>
        <v>-26.154987923218084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99596.590000000011</v>
      </c>
      <c r="C1">
        <f>COUNTA(A4:A353)</f>
        <v>140</v>
      </c>
      <c r="G1" s="16">
        <f>IF(B1&lt;&gt;0,H1/B1,0)</f>
        <v>-25.685782113624565</v>
      </c>
      <c r="H1" s="15">
        <f>SUM(H4:H353)</f>
        <v>-2558216.3099999996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68.010000000000005</v>
      </c>
      <c r="C4" s="13">
        <v>44603</v>
      </c>
      <c r="D4" s="13">
        <v>44573</v>
      </c>
      <c r="E4" s="13"/>
      <c r="F4" s="13"/>
      <c r="G4" s="1">
        <f>D4-C4-(F4-E4)</f>
        <v>-30</v>
      </c>
      <c r="H4" s="12">
        <f>B4*G4</f>
        <v>-2040.3000000000002</v>
      </c>
    </row>
    <row r="5" spans="1:8" x14ac:dyDescent="0.25">
      <c r="A5" s="19" t="s">
        <v>23</v>
      </c>
      <c r="B5" s="12">
        <v>263</v>
      </c>
      <c r="C5" s="13">
        <v>44603</v>
      </c>
      <c r="D5" s="13">
        <v>44573</v>
      </c>
      <c r="E5" s="13"/>
      <c r="F5" s="13"/>
      <c r="G5" s="1">
        <f t="shared" ref="G5:G68" si="0">D5-C5-(F5-E5)</f>
        <v>-30</v>
      </c>
      <c r="H5" s="12">
        <f t="shared" ref="H5:H68" si="1">B5*G5</f>
        <v>-7890</v>
      </c>
    </row>
    <row r="6" spans="1:8" x14ac:dyDescent="0.25">
      <c r="A6" s="19" t="s">
        <v>24</v>
      </c>
      <c r="B6" s="12">
        <v>35</v>
      </c>
      <c r="C6" s="13">
        <v>44580</v>
      </c>
      <c r="D6" s="13">
        <v>44575</v>
      </c>
      <c r="E6" s="13"/>
      <c r="F6" s="13"/>
      <c r="G6" s="1">
        <f t="shared" si="0"/>
        <v>-5</v>
      </c>
      <c r="H6" s="12">
        <f t="shared" si="1"/>
        <v>-175</v>
      </c>
    </row>
    <row r="7" spans="1:8" x14ac:dyDescent="0.25">
      <c r="A7" s="19" t="s">
        <v>25</v>
      </c>
      <c r="B7" s="12">
        <v>76</v>
      </c>
      <c r="C7" s="13">
        <v>44580</v>
      </c>
      <c r="D7" s="13">
        <v>44575</v>
      </c>
      <c r="E7" s="13"/>
      <c r="F7" s="13"/>
      <c r="G7" s="1">
        <f t="shared" si="0"/>
        <v>-5</v>
      </c>
      <c r="H7" s="12">
        <f t="shared" si="1"/>
        <v>-380</v>
      </c>
    </row>
    <row r="8" spans="1:8" x14ac:dyDescent="0.25">
      <c r="A8" s="19" t="s">
        <v>26</v>
      </c>
      <c r="B8" s="12">
        <v>76</v>
      </c>
      <c r="C8" s="13">
        <v>44580</v>
      </c>
      <c r="D8" s="13">
        <v>44575</v>
      </c>
      <c r="E8" s="13"/>
      <c r="F8" s="13"/>
      <c r="G8" s="1">
        <f t="shared" si="0"/>
        <v>-5</v>
      </c>
      <c r="H8" s="12">
        <f t="shared" si="1"/>
        <v>-380</v>
      </c>
    </row>
    <row r="9" spans="1:8" x14ac:dyDescent="0.25">
      <c r="A9" s="19" t="s">
        <v>27</v>
      </c>
      <c r="B9" s="12">
        <v>25.02</v>
      </c>
      <c r="C9" s="13">
        <v>44580</v>
      </c>
      <c r="D9" s="13">
        <v>44575</v>
      </c>
      <c r="E9" s="13"/>
      <c r="F9" s="13"/>
      <c r="G9" s="1">
        <f t="shared" si="0"/>
        <v>-5</v>
      </c>
      <c r="H9" s="12">
        <f t="shared" si="1"/>
        <v>-125.1</v>
      </c>
    </row>
    <row r="10" spans="1:8" x14ac:dyDescent="0.25">
      <c r="A10" s="19" t="s">
        <v>28</v>
      </c>
      <c r="B10" s="12">
        <v>60.49</v>
      </c>
      <c r="C10" s="13">
        <v>44580</v>
      </c>
      <c r="D10" s="13">
        <v>44575</v>
      </c>
      <c r="E10" s="13"/>
      <c r="F10" s="13"/>
      <c r="G10" s="1">
        <f t="shared" si="0"/>
        <v>-5</v>
      </c>
      <c r="H10" s="12">
        <f t="shared" si="1"/>
        <v>-302.45</v>
      </c>
    </row>
    <row r="11" spans="1:8" x14ac:dyDescent="0.25">
      <c r="A11" s="19" t="s">
        <v>29</v>
      </c>
      <c r="B11" s="12">
        <v>660</v>
      </c>
      <c r="C11" s="13">
        <v>44580</v>
      </c>
      <c r="D11" s="13">
        <v>44575</v>
      </c>
      <c r="E11" s="13"/>
      <c r="F11" s="13"/>
      <c r="G11" s="1">
        <f t="shared" si="0"/>
        <v>-5</v>
      </c>
      <c r="H11" s="12">
        <f t="shared" si="1"/>
        <v>-3300</v>
      </c>
    </row>
    <row r="12" spans="1:8" x14ac:dyDescent="0.25">
      <c r="A12" s="19" t="s">
        <v>30</v>
      </c>
      <c r="B12" s="12">
        <v>803.91</v>
      </c>
      <c r="C12" s="13">
        <v>44580</v>
      </c>
      <c r="D12" s="13">
        <v>44575</v>
      </c>
      <c r="E12" s="13"/>
      <c r="F12" s="13"/>
      <c r="G12" s="1">
        <f t="shared" si="0"/>
        <v>-5</v>
      </c>
      <c r="H12" s="12">
        <f t="shared" si="1"/>
        <v>-4019.5499999999997</v>
      </c>
    </row>
    <row r="13" spans="1:8" x14ac:dyDescent="0.25">
      <c r="A13" s="19" t="s">
        <v>31</v>
      </c>
      <c r="B13" s="12">
        <v>1080</v>
      </c>
      <c r="C13" s="13">
        <v>44594</v>
      </c>
      <c r="D13" s="13">
        <v>44575</v>
      </c>
      <c r="E13" s="13"/>
      <c r="F13" s="13"/>
      <c r="G13" s="1">
        <f t="shared" si="0"/>
        <v>-19</v>
      </c>
      <c r="H13" s="12">
        <f t="shared" si="1"/>
        <v>-20520</v>
      </c>
    </row>
    <row r="14" spans="1:8" x14ac:dyDescent="0.25">
      <c r="A14" s="19" t="s">
        <v>32</v>
      </c>
      <c r="B14" s="12">
        <v>10</v>
      </c>
      <c r="C14" s="13">
        <v>44594</v>
      </c>
      <c r="D14" s="13">
        <v>44575</v>
      </c>
      <c r="E14" s="13"/>
      <c r="F14" s="13"/>
      <c r="G14" s="1">
        <f t="shared" si="0"/>
        <v>-19</v>
      </c>
      <c r="H14" s="12">
        <f t="shared" si="1"/>
        <v>-190</v>
      </c>
    </row>
    <row r="15" spans="1:8" x14ac:dyDescent="0.25">
      <c r="A15" s="19" t="s">
        <v>33</v>
      </c>
      <c r="B15" s="12">
        <v>2835</v>
      </c>
      <c r="C15" s="13">
        <v>44594</v>
      </c>
      <c r="D15" s="13">
        <v>44575</v>
      </c>
      <c r="E15" s="13"/>
      <c r="F15" s="13"/>
      <c r="G15" s="1">
        <f t="shared" si="0"/>
        <v>-19</v>
      </c>
      <c r="H15" s="12">
        <f t="shared" si="1"/>
        <v>-53865</v>
      </c>
    </row>
    <row r="16" spans="1:8" x14ac:dyDescent="0.25">
      <c r="A16" s="19" t="s">
        <v>34</v>
      </c>
      <c r="B16" s="12">
        <v>148.79</v>
      </c>
      <c r="C16" s="13">
        <v>44594</v>
      </c>
      <c r="D16" s="13">
        <v>44575</v>
      </c>
      <c r="E16" s="13"/>
      <c r="F16" s="13"/>
      <c r="G16" s="1">
        <f t="shared" si="0"/>
        <v>-19</v>
      </c>
      <c r="H16" s="12">
        <f t="shared" si="1"/>
        <v>-2827.0099999999998</v>
      </c>
    </row>
    <row r="17" spans="1:8" x14ac:dyDescent="0.25">
      <c r="A17" s="19" t="s">
        <v>35</v>
      </c>
      <c r="B17" s="12">
        <v>737.05</v>
      </c>
      <c r="C17" s="13">
        <v>44594</v>
      </c>
      <c r="D17" s="13">
        <v>44575</v>
      </c>
      <c r="E17" s="13"/>
      <c r="F17" s="13"/>
      <c r="G17" s="1">
        <f t="shared" si="0"/>
        <v>-19</v>
      </c>
      <c r="H17" s="12">
        <f t="shared" si="1"/>
        <v>-14003.949999999999</v>
      </c>
    </row>
    <row r="18" spans="1:8" x14ac:dyDescent="0.25">
      <c r="A18" s="19" t="s">
        <v>36</v>
      </c>
      <c r="B18" s="12">
        <v>1820</v>
      </c>
      <c r="C18" s="13">
        <v>44601</v>
      </c>
      <c r="D18" s="13">
        <v>44575</v>
      </c>
      <c r="E18" s="13"/>
      <c r="F18" s="13"/>
      <c r="G18" s="1">
        <f t="shared" si="0"/>
        <v>-26</v>
      </c>
      <c r="H18" s="12">
        <f t="shared" si="1"/>
        <v>-47320</v>
      </c>
    </row>
    <row r="19" spans="1:8" x14ac:dyDescent="0.25">
      <c r="A19" s="19" t="s">
        <v>37</v>
      </c>
      <c r="B19" s="12">
        <v>185</v>
      </c>
      <c r="C19" s="13">
        <v>44594</v>
      </c>
      <c r="D19" s="13">
        <v>44575</v>
      </c>
      <c r="E19" s="13"/>
      <c r="F19" s="13"/>
      <c r="G19" s="1">
        <f t="shared" si="0"/>
        <v>-19</v>
      </c>
      <c r="H19" s="12">
        <f t="shared" si="1"/>
        <v>-3515</v>
      </c>
    </row>
    <row r="20" spans="1:8" x14ac:dyDescent="0.25">
      <c r="A20" s="19" t="s">
        <v>38</v>
      </c>
      <c r="B20" s="12">
        <v>277.5</v>
      </c>
      <c r="C20" s="13">
        <v>44594</v>
      </c>
      <c r="D20" s="13">
        <v>44575</v>
      </c>
      <c r="E20" s="13"/>
      <c r="F20" s="13"/>
      <c r="G20" s="1">
        <f t="shared" si="0"/>
        <v>-19</v>
      </c>
      <c r="H20" s="12">
        <f t="shared" si="1"/>
        <v>-5272.5</v>
      </c>
    </row>
    <row r="21" spans="1:8" x14ac:dyDescent="0.25">
      <c r="A21" s="19" t="s">
        <v>39</v>
      </c>
      <c r="B21" s="12">
        <v>444</v>
      </c>
      <c r="C21" s="13">
        <v>44594</v>
      </c>
      <c r="D21" s="13">
        <v>44575</v>
      </c>
      <c r="E21" s="13"/>
      <c r="F21" s="13"/>
      <c r="G21" s="1">
        <f t="shared" si="0"/>
        <v>-19</v>
      </c>
      <c r="H21" s="12">
        <f t="shared" si="1"/>
        <v>-8436</v>
      </c>
    </row>
    <row r="22" spans="1:8" x14ac:dyDescent="0.25">
      <c r="A22" s="19" t="s">
        <v>40</v>
      </c>
      <c r="B22" s="12">
        <v>240.5</v>
      </c>
      <c r="C22" s="13">
        <v>44594</v>
      </c>
      <c r="D22" s="13">
        <v>44575</v>
      </c>
      <c r="E22" s="13"/>
      <c r="F22" s="13"/>
      <c r="G22" s="1">
        <f t="shared" si="0"/>
        <v>-19</v>
      </c>
      <c r="H22" s="12">
        <f t="shared" si="1"/>
        <v>-4569.5</v>
      </c>
    </row>
    <row r="23" spans="1:8" x14ac:dyDescent="0.25">
      <c r="A23" s="19" t="s">
        <v>41</v>
      </c>
      <c r="B23" s="12">
        <v>166.5</v>
      </c>
      <c r="C23" s="13">
        <v>44594</v>
      </c>
      <c r="D23" s="13">
        <v>44575</v>
      </c>
      <c r="E23" s="13"/>
      <c r="F23" s="13"/>
      <c r="G23" s="1">
        <f t="shared" si="0"/>
        <v>-19</v>
      </c>
      <c r="H23" s="12">
        <f t="shared" si="1"/>
        <v>-3163.5</v>
      </c>
    </row>
    <row r="24" spans="1:8" x14ac:dyDescent="0.25">
      <c r="A24" s="19" t="s">
        <v>42</v>
      </c>
      <c r="B24" s="12">
        <v>314.5</v>
      </c>
      <c r="C24" s="13">
        <v>44594</v>
      </c>
      <c r="D24" s="13">
        <v>44575</v>
      </c>
      <c r="E24" s="13"/>
      <c r="F24" s="13"/>
      <c r="G24" s="1">
        <f t="shared" si="0"/>
        <v>-19</v>
      </c>
      <c r="H24" s="12">
        <f t="shared" si="1"/>
        <v>-5975.5</v>
      </c>
    </row>
    <row r="25" spans="1:8" x14ac:dyDescent="0.25">
      <c r="A25" s="19" t="s">
        <v>43</v>
      </c>
      <c r="B25" s="12">
        <v>388.5</v>
      </c>
      <c r="C25" s="13">
        <v>44594</v>
      </c>
      <c r="D25" s="13">
        <v>44575</v>
      </c>
      <c r="E25" s="13"/>
      <c r="F25" s="13"/>
      <c r="G25" s="1">
        <f t="shared" si="0"/>
        <v>-19</v>
      </c>
      <c r="H25" s="12">
        <f t="shared" si="1"/>
        <v>-7381.5</v>
      </c>
    </row>
    <row r="26" spans="1:8" x14ac:dyDescent="0.25">
      <c r="A26" s="19" t="s">
        <v>44</v>
      </c>
      <c r="B26" s="12">
        <v>703</v>
      </c>
      <c r="C26" s="13">
        <v>44594</v>
      </c>
      <c r="D26" s="13">
        <v>44575</v>
      </c>
      <c r="E26" s="13"/>
      <c r="F26" s="13"/>
      <c r="G26" s="1">
        <f t="shared" si="0"/>
        <v>-19</v>
      </c>
      <c r="H26" s="12">
        <f t="shared" si="1"/>
        <v>-13357</v>
      </c>
    </row>
    <row r="27" spans="1:8" x14ac:dyDescent="0.25">
      <c r="A27" s="19" t="s">
        <v>45</v>
      </c>
      <c r="B27" s="12">
        <v>481</v>
      </c>
      <c r="C27" s="13">
        <v>44594</v>
      </c>
      <c r="D27" s="13">
        <v>44575</v>
      </c>
      <c r="E27" s="13"/>
      <c r="F27" s="13"/>
      <c r="G27" s="1">
        <f t="shared" si="0"/>
        <v>-19</v>
      </c>
      <c r="H27" s="12">
        <f t="shared" si="1"/>
        <v>-9139</v>
      </c>
    </row>
    <row r="28" spans="1:8" x14ac:dyDescent="0.25">
      <c r="A28" s="19" t="s">
        <v>46</v>
      </c>
      <c r="B28" s="12">
        <v>333</v>
      </c>
      <c r="C28" s="13">
        <v>44594</v>
      </c>
      <c r="D28" s="13">
        <v>44575</v>
      </c>
      <c r="E28" s="13"/>
      <c r="F28" s="13"/>
      <c r="G28" s="1">
        <f t="shared" si="0"/>
        <v>-19</v>
      </c>
      <c r="H28" s="12">
        <f t="shared" si="1"/>
        <v>-6327</v>
      </c>
    </row>
    <row r="29" spans="1:8" x14ac:dyDescent="0.25">
      <c r="A29" s="19" t="s">
        <v>47</v>
      </c>
      <c r="B29" s="12">
        <v>259</v>
      </c>
      <c r="C29" s="13">
        <v>44594</v>
      </c>
      <c r="D29" s="13">
        <v>44575</v>
      </c>
      <c r="E29" s="13"/>
      <c r="F29" s="13"/>
      <c r="G29" s="1">
        <f t="shared" si="0"/>
        <v>-19</v>
      </c>
      <c r="H29" s="12">
        <f t="shared" si="1"/>
        <v>-4921</v>
      </c>
    </row>
    <row r="30" spans="1:8" x14ac:dyDescent="0.25">
      <c r="A30" s="19" t="s">
        <v>48</v>
      </c>
      <c r="B30" s="12">
        <v>407</v>
      </c>
      <c r="C30" s="13">
        <v>44594</v>
      </c>
      <c r="D30" s="13">
        <v>44575</v>
      </c>
      <c r="E30" s="13"/>
      <c r="F30" s="13"/>
      <c r="G30" s="1">
        <f t="shared" si="0"/>
        <v>-19</v>
      </c>
      <c r="H30" s="12">
        <f t="shared" si="1"/>
        <v>-7733</v>
      </c>
    </row>
    <row r="31" spans="1:8" x14ac:dyDescent="0.25">
      <c r="A31" s="19" t="s">
        <v>49</v>
      </c>
      <c r="B31" s="12">
        <v>166.5</v>
      </c>
      <c r="C31" s="13">
        <v>44594</v>
      </c>
      <c r="D31" s="13">
        <v>44575</v>
      </c>
      <c r="E31" s="13"/>
      <c r="F31" s="13"/>
      <c r="G31" s="1">
        <f t="shared" si="0"/>
        <v>-19</v>
      </c>
      <c r="H31" s="12">
        <f t="shared" si="1"/>
        <v>-3163.5</v>
      </c>
    </row>
    <row r="32" spans="1:8" x14ac:dyDescent="0.25">
      <c r="A32" s="19" t="s">
        <v>50</v>
      </c>
      <c r="B32" s="12">
        <v>573.5</v>
      </c>
      <c r="C32" s="13">
        <v>44594</v>
      </c>
      <c r="D32" s="13">
        <v>44575</v>
      </c>
      <c r="E32" s="13"/>
      <c r="F32" s="13"/>
      <c r="G32" s="1">
        <f t="shared" si="0"/>
        <v>-19</v>
      </c>
      <c r="H32" s="12">
        <f t="shared" si="1"/>
        <v>-10896.5</v>
      </c>
    </row>
    <row r="33" spans="1:8" x14ac:dyDescent="0.25">
      <c r="A33" s="19" t="s">
        <v>51</v>
      </c>
      <c r="B33" s="12">
        <v>425.5</v>
      </c>
      <c r="C33" s="13">
        <v>44594</v>
      </c>
      <c r="D33" s="13">
        <v>44575</v>
      </c>
      <c r="E33" s="13"/>
      <c r="F33" s="13"/>
      <c r="G33" s="1">
        <f t="shared" si="0"/>
        <v>-19</v>
      </c>
      <c r="H33" s="12">
        <f t="shared" si="1"/>
        <v>-8084.5</v>
      </c>
    </row>
    <row r="34" spans="1:8" x14ac:dyDescent="0.25">
      <c r="A34" s="19" t="s">
        <v>52</v>
      </c>
      <c r="B34" s="12">
        <v>296</v>
      </c>
      <c r="C34" s="13">
        <v>44594</v>
      </c>
      <c r="D34" s="13">
        <v>44575</v>
      </c>
      <c r="E34" s="13"/>
      <c r="F34" s="13"/>
      <c r="G34" s="1">
        <f t="shared" si="0"/>
        <v>-19</v>
      </c>
      <c r="H34" s="12">
        <f t="shared" si="1"/>
        <v>-5624</v>
      </c>
    </row>
    <row r="35" spans="1:8" x14ac:dyDescent="0.25">
      <c r="A35" s="19" t="s">
        <v>53</v>
      </c>
      <c r="B35" s="12">
        <v>684.5</v>
      </c>
      <c r="C35" s="13">
        <v>44594</v>
      </c>
      <c r="D35" s="13">
        <v>44575</v>
      </c>
      <c r="E35" s="13"/>
      <c r="F35" s="13"/>
      <c r="G35" s="1">
        <f t="shared" si="0"/>
        <v>-19</v>
      </c>
      <c r="H35" s="12">
        <f t="shared" si="1"/>
        <v>-13005.5</v>
      </c>
    </row>
    <row r="36" spans="1:8" x14ac:dyDescent="0.25">
      <c r="A36" s="19" t="s">
        <v>54</v>
      </c>
      <c r="B36" s="12">
        <v>947.24</v>
      </c>
      <c r="C36" s="13">
        <v>44604</v>
      </c>
      <c r="D36" s="13">
        <v>44575</v>
      </c>
      <c r="E36" s="13"/>
      <c r="F36" s="13"/>
      <c r="G36" s="1">
        <f t="shared" si="0"/>
        <v>-29</v>
      </c>
      <c r="H36" s="12">
        <f t="shared" si="1"/>
        <v>-27469.96</v>
      </c>
    </row>
    <row r="37" spans="1:8" x14ac:dyDescent="0.25">
      <c r="A37" s="19" t="s">
        <v>55</v>
      </c>
      <c r="B37" s="12">
        <v>1155</v>
      </c>
      <c r="C37" s="13">
        <v>44608</v>
      </c>
      <c r="D37" s="13">
        <v>44587</v>
      </c>
      <c r="E37" s="13"/>
      <c r="F37" s="13"/>
      <c r="G37" s="1">
        <f t="shared" si="0"/>
        <v>-21</v>
      </c>
      <c r="H37" s="12">
        <f t="shared" si="1"/>
        <v>-24255</v>
      </c>
    </row>
    <row r="38" spans="1:8" x14ac:dyDescent="0.25">
      <c r="A38" s="19" t="s">
        <v>56</v>
      </c>
      <c r="B38" s="12">
        <v>120</v>
      </c>
      <c r="C38" s="13">
        <v>44608</v>
      </c>
      <c r="D38" s="13">
        <v>44587</v>
      </c>
      <c r="E38" s="13"/>
      <c r="F38" s="13"/>
      <c r="G38" s="1">
        <f t="shared" si="0"/>
        <v>-21</v>
      </c>
      <c r="H38" s="12">
        <f t="shared" si="1"/>
        <v>-2520</v>
      </c>
    </row>
    <row r="39" spans="1:8" x14ac:dyDescent="0.25">
      <c r="A39" s="19" t="s">
        <v>57</v>
      </c>
      <c r="B39" s="12">
        <v>330</v>
      </c>
      <c r="C39" s="13">
        <v>44609</v>
      </c>
      <c r="D39" s="13">
        <v>44587</v>
      </c>
      <c r="E39" s="13"/>
      <c r="F39" s="13"/>
      <c r="G39" s="1">
        <f t="shared" si="0"/>
        <v>-22</v>
      </c>
      <c r="H39" s="12">
        <f t="shared" si="1"/>
        <v>-7260</v>
      </c>
    </row>
    <row r="40" spans="1:8" x14ac:dyDescent="0.25">
      <c r="A40" s="19" t="s">
        <v>58</v>
      </c>
      <c r="B40" s="12">
        <v>27.04</v>
      </c>
      <c r="C40" s="13">
        <v>44616</v>
      </c>
      <c r="D40" s="13">
        <v>44587</v>
      </c>
      <c r="E40" s="13"/>
      <c r="F40" s="13"/>
      <c r="G40" s="1">
        <f t="shared" si="0"/>
        <v>-29</v>
      </c>
      <c r="H40" s="12">
        <f t="shared" si="1"/>
        <v>-784.16</v>
      </c>
    </row>
    <row r="41" spans="1:8" x14ac:dyDescent="0.25">
      <c r="A41" s="19" t="s">
        <v>59</v>
      </c>
      <c r="B41" s="12">
        <v>29.68</v>
      </c>
      <c r="C41" s="13">
        <v>44612</v>
      </c>
      <c r="D41" s="13">
        <v>44587</v>
      </c>
      <c r="E41" s="13"/>
      <c r="F41" s="13"/>
      <c r="G41" s="1">
        <f t="shared" si="0"/>
        <v>-25</v>
      </c>
      <c r="H41" s="12">
        <f t="shared" si="1"/>
        <v>-742</v>
      </c>
    </row>
    <row r="42" spans="1:8" x14ac:dyDescent="0.25">
      <c r="A42" s="19" t="s">
        <v>60</v>
      </c>
      <c r="B42" s="12">
        <v>3350</v>
      </c>
      <c r="C42" s="13">
        <v>44612</v>
      </c>
      <c r="D42" s="13">
        <v>44587</v>
      </c>
      <c r="E42" s="13"/>
      <c r="F42" s="13"/>
      <c r="G42" s="1">
        <f t="shared" si="0"/>
        <v>-25</v>
      </c>
      <c r="H42" s="12">
        <f t="shared" si="1"/>
        <v>-83750</v>
      </c>
    </row>
    <row r="43" spans="1:8" x14ac:dyDescent="0.25">
      <c r="A43" s="19" t="s">
        <v>61</v>
      </c>
      <c r="B43" s="12">
        <v>281.89</v>
      </c>
      <c r="C43" s="13">
        <v>44615</v>
      </c>
      <c r="D43" s="13">
        <v>44587</v>
      </c>
      <c r="E43" s="13"/>
      <c r="F43" s="13"/>
      <c r="G43" s="1">
        <f t="shared" si="0"/>
        <v>-28</v>
      </c>
      <c r="H43" s="12">
        <f t="shared" si="1"/>
        <v>-7892.92</v>
      </c>
    </row>
    <row r="44" spans="1:8" x14ac:dyDescent="0.25">
      <c r="A44" s="19" t="s">
        <v>62</v>
      </c>
      <c r="B44" s="12">
        <v>73.62</v>
      </c>
      <c r="C44" s="13">
        <v>44616</v>
      </c>
      <c r="D44" s="13">
        <v>44587</v>
      </c>
      <c r="E44" s="13"/>
      <c r="F44" s="13"/>
      <c r="G44" s="1">
        <f t="shared" si="0"/>
        <v>-29</v>
      </c>
      <c r="H44" s="12">
        <f t="shared" si="1"/>
        <v>-2134.98</v>
      </c>
    </row>
    <row r="45" spans="1:8" x14ac:dyDescent="0.25">
      <c r="A45" s="19" t="s">
        <v>63</v>
      </c>
      <c r="B45" s="12">
        <v>3300</v>
      </c>
      <c r="C45" s="13">
        <v>44617</v>
      </c>
      <c r="D45" s="13">
        <v>44587</v>
      </c>
      <c r="E45" s="13"/>
      <c r="F45" s="13"/>
      <c r="G45" s="1">
        <f t="shared" si="0"/>
        <v>-30</v>
      </c>
      <c r="H45" s="12">
        <f t="shared" si="1"/>
        <v>-99000</v>
      </c>
    </row>
    <row r="46" spans="1:8" x14ac:dyDescent="0.25">
      <c r="A46" s="19" t="s">
        <v>64</v>
      </c>
      <c r="B46" s="12">
        <v>270</v>
      </c>
      <c r="C46" s="13">
        <v>44617</v>
      </c>
      <c r="D46" s="13">
        <v>44587</v>
      </c>
      <c r="E46" s="13"/>
      <c r="F46" s="13"/>
      <c r="G46" s="1">
        <f t="shared" si="0"/>
        <v>-30</v>
      </c>
      <c r="H46" s="12">
        <f t="shared" si="1"/>
        <v>-8100</v>
      </c>
    </row>
    <row r="47" spans="1:8" x14ac:dyDescent="0.25">
      <c r="A47" s="19" t="s">
        <v>65</v>
      </c>
      <c r="B47" s="12">
        <v>240.5</v>
      </c>
      <c r="C47" s="13">
        <v>44623</v>
      </c>
      <c r="D47" s="13">
        <v>44599</v>
      </c>
      <c r="E47" s="13"/>
      <c r="F47" s="13"/>
      <c r="G47" s="1">
        <f t="shared" si="0"/>
        <v>-24</v>
      </c>
      <c r="H47" s="12">
        <f t="shared" si="1"/>
        <v>-5772</v>
      </c>
    </row>
    <row r="48" spans="1:8" x14ac:dyDescent="0.25">
      <c r="A48" s="19" t="s">
        <v>66</v>
      </c>
      <c r="B48" s="12">
        <v>444</v>
      </c>
      <c r="C48" s="13">
        <v>44623</v>
      </c>
      <c r="D48" s="13">
        <v>44599</v>
      </c>
      <c r="E48" s="13"/>
      <c r="F48" s="13"/>
      <c r="G48" s="1">
        <f t="shared" si="0"/>
        <v>-24</v>
      </c>
      <c r="H48" s="12">
        <f t="shared" si="1"/>
        <v>-10656</v>
      </c>
    </row>
    <row r="49" spans="1:8" x14ac:dyDescent="0.25">
      <c r="A49" s="19" t="s">
        <v>67</v>
      </c>
      <c r="B49" s="12">
        <v>111</v>
      </c>
      <c r="C49" s="13">
        <v>44623</v>
      </c>
      <c r="D49" s="13">
        <v>44599</v>
      </c>
      <c r="E49" s="13"/>
      <c r="F49" s="13"/>
      <c r="G49" s="1">
        <f t="shared" si="0"/>
        <v>-24</v>
      </c>
      <c r="H49" s="12">
        <f t="shared" si="1"/>
        <v>-2664</v>
      </c>
    </row>
    <row r="50" spans="1:8" x14ac:dyDescent="0.25">
      <c r="A50" s="19" t="s">
        <v>68</v>
      </c>
      <c r="B50" s="12">
        <v>240.5</v>
      </c>
      <c r="C50" s="13">
        <v>44623</v>
      </c>
      <c r="D50" s="13">
        <v>44599</v>
      </c>
      <c r="E50" s="13"/>
      <c r="F50" s="13"/>
      <c r="G50" s="1">
        <f t="shared" si="0"/>
        <v>-24</v>
      </c>
      <c r="H50" s="12">
        <f t="shared" si="1"/>
        <v>-5772</v>
      </c>
    </row>
    <row r="51" spans="1:8" x14ac:dyDescent="0.25">
      <c r="A51" s="19" t="s">
        <v>69</v>
      </c>
      <c r="B51" s="12">
        <v>388.5</v>
      </c>
      <c r="C51" s="13">
        <v>44623</v>
      </c>
      <c r="D51" s="13">
        <v>44599</v>
      </c>
      <c r="E51" s="13"/>
      <c r="F51" s="13"/>
      <c r="G51" s="1">
        <f t="shared" si="0"/>
        <v>-24</v>
      </c>
      <c r="H51" s="12">
        <f t="shared" si="1"/>
        <v>-9324</v>
      </c>
    </row>
    <row r="52" spans="1:8" x14ac:dyDescent="0.25">
      <c r="A52" s="19" t="s">
        <v>70</v>
      </c>
      <c r="B52" s="12">
        <v>851</v>
      </c>
      <c r="C52" s="13">
        <v>44623</v>
      </c>
      <c r="D52" s="13">
        <v>44599</v>
      </c>
      <c r="E52" s="13"/>
      <c r="F52" s="13"/>
      <c r="G52" s="1">
        <f t="shared" si="0"/>
        <v>-24</v>
      </c>
      <c r="H52" s="12">
        <f t="shared" si="1"/>
        <v>-20424</v>
      </c>
    </row>
    <row r="53" spans="1:8" x14ac:dyDescent="0.25">
      <c r="A53" s="19" t="s">
        <v>71</v>
      </c>
      <c r="B53" s="12">
        <v>148</v>
      </c>
      <c r="C53" s="13">
        <v>44623</v>
      </c>
      <c r="D53" s="13">
        <v>44599</v>
      </c>
      <c r="E53" s="13"/>
      <c r="F53" s="13"/>
      <c r="G53" s="1">
        <f t="shared" si="0"/>
        <v>-24</v>
      </c>
      <c r="H53" s="12">
        <f t="shared" si="1"/>
        <v>-3552</v>
      </c>
    </row>
    <row r="54" spans="1:8" x14ac:dyDescent="0.25">
      <c r="A54" s="19" t="s">
        <v>72</v>
      </c>
      <c r="B54" s="12">
        <v>333</v>
      </c>
      <c r="C54" s="13">
        <v>44623</v>
      </c>
      <c r="D54" s="13">
        <v>44599</v>
      </c>
      <c r="E54" s="13"/>
      <c r="F54" s="13"/>
      <c r="G54" s="1">
        <f t="shared" si="0"/>
        <v>-24</v>
      </c>
      <c r="H54" s="12">
        <f t="shared" si="1"/>
        <v>-7992</v>
      </c>
    </row>
    <row r="55" spans="1:8" x14ac:dyDescent="0.25">
      <c r="A55" s="19" t="s">
        <v>73</v>
      </c>
      <c r="B55" s="12">
        <v>499.5</v>
      </c>
      <c r="C55" s="13">
        <v>44623</v>
      </c>
      <c r="D55" s="13">
        <v>44599</v>
      </c>
      <c r="E55" s="13"/>
      <c r="F55" s="13"/>
      <c r="G55" s="1">
        <f t="shared" si="0"/>
        <v>-24</v>
      </c>
      <c r="H55" s="12">
        <f t="shared" si="1"/>
        <v>-11988</v>
      </c>
    </row>
    <row r="56" spans="1:8" x14ac:dyDescent="0.25">
      <c r="A56" s="19" t="s">
        <v>74</v>
      </c>
      <c r="B56" s="12">
        <v>703</v>
      </c>
      <c r="C56" s="13">
        <v>44623</v>
      </c>
      <c r="D56" s="13">
        <v>44599</v>
      </c>
      <c r="E56" s="13"/>
      <c r="F56" s="13"/>
      <c r="G56" s="1">
        <f t="shared" si="0"/>
        <v>-24</v>
      </c>
      <c r="H56" s="12">
        <f t="shared" si="1"/>
        <v>-16872</v>
      </c>
    </row>
    <row r="57" spans="1:8" x14ac:dyDescent="0.25">
      <c r="A57" s="19" t="s">
        <v>75</v>
      </c>
      <c r="B57" s="12">
        <v>407</v>
      </c>
      <c r="C57" s="13">
        <v>44623</v>
      </c>
      <c r="D57" s="13">
        <v>44599</v>
      </c>
      <c r="E57" s="13"/>
      <c r="F57" s="13"/>
      <c r="G57" s="1">
        <f t="shared" si="0"/>
        <v>-24</v>
      </c>
      <c r="H57" s="12">
        <f t="shared" si="1"/>
        <v>-9768</v>
      </c>
    </row>
    <row r="58" spans="1:8" x14ac:dyDescent="0.25">
      <c r="A58" s="19" t="s">
        <v>76</v>
      </c>
      <c r="B58" s="12">
        <v>518</v>
      </c>
      <c r="C58" s="13">
        <v>44623</v>
      </c>
      <c r="D58" s="13">
        <v>44599</v>
      </c>
      <c r="E58" s="13"/>
      <c r="F58" s="13"/>
      <c r="G58" s="1">
        <f t="shared" si="0"/>
        <v>-24</v>
      </c>
      <c r="H58" s="12">
        <f t="shared" si="1"/>
        <v>-12432</v>
      </c>
    </row>
    <row r="59" spans="1:8" x14ac:dyDescent="0.25">
      <c r="A59" s="19" t="s">
        <v>77</v>
      </c>
      <c r="B59" s="12">
        <v>407</v>
      </c>
      <c r="C59" s="13">
        <v>44623</v>
      </c>
      <c r="D59" s="13">
        <v>44599</v>
      </c>
      <c r="E59" s="13"/>
      <c r="F59" s="13"/>
      <c r="G59" s="1">
        <f t="shared" si="0"/>
        <v>-24</v>
      </c>
      <c r="H59" s="12">
        <f t="shared" si="1"/>
        <v>-9768</v>
      </c>
    </row>
    <row r="60" spans="1:8" x14ac:dyDescent="0.25">
      <c r="A60" s="19" t="s">
        <v>78</v>
      </c>
      <c r="B60" s="12">
        <v>592</v>
      </c>
      <c r="C60" s="13">
        <v>44623</v>
      </c>
      <c r="D60" s="13">
        <v>44599</v>
      </c>
      <c r="E60" s="13"/>
      <c r="F60" s="13"/>
      <c r="G60" s="1">
        <f t="shared" si="0"/>
        <v>-24</v>
      </c>
      <c r="H60" s="12">
        <f t="shared" si="1"/>
        <v>-14208</v>
      </c>
    </row>
    <row r="61" spans="1:8" x14ac:dyDescent="0.25">
      <c r="A61" s="19" t="s">
        <v>79</v>
      </c>
      <c r="B61" s="12">
        <v>850</v>
      </c>
      <c r="C61" s="13">
        <v>44623</v>
      </c>
      <c r="D61" s="13">
        <v>44599</v>
      </c>
      <c r="E61" s="13"/>
      <c r="F61" s="13"/>
      <c r="G61" s="1">
        <f t="shared" si="0"/>
        <v>-24</v>
      </c>
      <c r="H61" s="12">
        <f t="shared" si="1"/>
        <v>-20400</v>
      </c>
    </row>
    <row r="62" spans="1:8" x14ac:dyDescent="0.25">
      <c r="A62" s="19" t="s">
        <v>80</v>
      </c>
      <c r="B62" s="12">
        <v>159.09</v>
      </c>
      <c r="C62" s="13">
        <v>44623</v>
      </c>
      <c r="D62" s="13">
        <v>44599</v>
      </c>
      <c r="E62" s="13"/>
      <c r="F62" s="13"/>
      <c r="G62" s="1">
        <f t="shared" si="0"/>
        <v>-24</v>
      </c>
      <c r="H62" s="12">
        <f t="shared" si="1"/>
        <v>-3818.16</v>
      </c>
    </row>
    <row r="63" spans="1:8" x14ac:dyDescent="0.25">
      <c r="A63" s="19" t="s">
        <v>81</v>
      </c>
      <c r="B63" s="12">
        <v>184.31</v>
      </c>
      <c r="C63" s="13">
        <v>44623</v>
      </c>
      <c r="D63" s="13">
        <v>44599</v>
      </c>
      <c r="E63" s="13"/>
      <c r="F63" s="13"/>
      <c r="G63" s="1">
        <f t="shared" si="0"/>
        <v>-24</v>
      </c>
      <c r="H63" s="12">
        <f t="shared" si="1"/>
        <v>-4423.4400000000005</v>
      </c>
    </row>
    <row r="64" spans="1:8" x14ac:dyDescent="0.25">
      <c r="A64" s="19" t="s">
        <v>82</v>
      </c>
      <c r="B64" s="12">
        <v>920</v>
      </c>
      <c r="C64" s="13">
        <v>44616</v>
      </c>
      <c r="D64" s="13">
        <v>44599</v>
      </c>
      <c r="E64" s="13"/>
      <c r="F64" s="13"/>
      <c r="G64" s="1">
        <f t="shared" si="0"/>
        <v>-17</v>
      </c>
      <c r="H64" s="12">
        <f t="shared" si="1"/>
        <v>-15640</v>
      </c>
    </row>
    <row r="65" spans="1:8" x14ac:dyDescent="0.25">
      <c r="A65" s="19" t="s">
        <v>83</v>
      </c>
      <c r="B65" s="12">
        <v>66.14</v>
      </c>
      <c r="C65" s="13">
        <v>44623</v>
      </c>
      <c r="D65" s="13">
        <v>44599</v>
      </c>
      <c r="E65" s="13"/>
      <c r="F65" s="13"/>
      <c r="G65" s="1">
        <f t="shared" si="0"/>
        <v>-24</v>
      </c>
      <c r="H65" s="12">
        <f t="shared" si="1"/>
        <v>-1587.3600000000001</v>
      </c>
    </row>
    <row r="66" spans="1:8" x14ac:dyDescent="0.25">
      <c r="A66" s="19" t="s">
        <v>84</v>
      </c>
      <c r="B66" s="12">
        <v>1050</v>
      </c>
      <c r="C66" s="13">
        <v>44625</v>
      </c>
      <c r="D66" s="13">
        <v>44599</v>
      </c>
      <c r="E66" s="13"/>
      <c r="F66" s="13"/>
      <c r="G66" s="1">
        <f t="shared" si="0"/>
        <v>-26</v>
      </c>
      <c r="H66" s="12">
        <f t="shared" si="1"/>
        <v>-27300</v>
      </c>
    </row>
    <row r="67" spans="1:8" x14ac:dyDescent="0.25">
      <c r="A67" s="19" t="s">
        <v>85</v>
      </c>
      <c r="B67" s="12">
        <v>781.9</v>
      </c>
      <c r="C67" s="13">
        <v>44625</v>
      </c>
      <c r="D67" s="13">
        <v>44599</v>
      </c>
      <c r="E67" s="13"/>
      <c r="F67" s="13"/>
      <c r="G67" s="1">
        <f t="shared" si="0"/>
        <v>-26</v>
      </c>
      <c r="H67" s="12">
        <f t="shared" si="1"/>
        <v>-20329.399999999998</v>
      </c>
    </row>
    <row r="68" spans="1:8" x14ac:dyDescent="0.25">
      <c r="A68" s="19" t="s">
        <v>86</v>
      </c>
      <c r="B68" s="12">
        <v>1245.72</v>
      </c>
      <c r="C68" s="13">
        <v>44625</v>
      </c>
      <c r="D68" s="13">
        <v>44599</v>
      </c>
      <c r="E68" s="13"/>
      <c r="F68" s="13"/>
      <c r="G68" s="1">
        <f t="shared" si="0"/>
        <v>-26</v>
      </c>
      <c r="H68" s="12">
        <f t="shared" si="1"/>
        <v>-32388.720000000001</v>
      </c>
    </row>
    <row r="69" spans="1:8" x14ac:dyDescent="0.25">
      <c r="A69" s="19" t="s">
        <v>87</v>
      </c>
      <c r="B69" s="12">
        <v>864</v>
      </c>
      <c r="C69" s="13">
        <v>44625</v>
      </c>
      <c r="D69" s="13">
        <v>44599</v>
      </c>
      <c r="E69" s="13"/>
      <c r="F69" s="13"/>
      <c r="G69" s="1">
        <f t="shared" ref="G69:G132" si="2">D69-C69-(F69-E69)</f>
        <v>-26</v>
      </c>
      <c r="H69" s="12">
        <f t="shared" ref="H69:H132" si="3">B69*G69</f>
        <v>-22464</v>
      </c>
    </row>
    <row r="70" spans="1:8" x14ac:dyDescent="0.25">
      <c r="A70" s="19" t="s">
        <v>88</v>
      </c>
      <c r="B70" s="12">
        <v>23.47</v>
      </c>
      <c r="C70" s="13">
        <v>44626</v>
      </c>
      <c r="D70" s="13">
        <v>44599</v>
      </c>
      <c r="E70" s="13"/>
      <c r="F70" s="13"/>
      <c r="G70" s="1">
        <f t="shared" si="2"/>
        <v>-27</v>
      </c>
      <c r="H70" s="12">
        <f t="shared" si="3"/>
        <v>-633.68999999999994</v>
      </c>
    </row>
    <row r="71" spans="1:8" x14ac:dyDescent="0.25">
      <c r="A71" s="19" t="s">
        <v>89</v>
      </c>
      <c r="B71" s="12">
        <v>259</v>
      </c>
      <c r="C71" s="13">
        <v>44629</v>
      </c>
      <c r="D71" s="13">
        <v>44599</v>
      </c>
      <c r="E71" s="13"/>
      <c r="F71" s="13"/>
      <c r="G71" s="1">
        <f t="shared" si="2"/>
        <v>-30</v>
      </c>
      <c r="H71" s="12">
        <f t="shared" si="3"/>
        <v>-7770</v>
      </c>
    </row>
    <row r="72" spans="1:8" x14ac:dyDescent="0.25">
      <c r="A72" s="19" t="s">
        <v>90</v>
      </c>
      <c r="B72" s="12">
        <v>277.5</v>
      </c>
      <c r="C72" s="13">
        <v>44629</v>
      </c>
      <c r="D72" s="13">
        <v>44599</v>
      </c>
      <c r="E72" s="13"/>
      <c r="F72" s="13"/>
      <c r="G72" s="1">
        <f t="shared" si="2"/>
        <v>-30</v>
      </c>
      <c r="H72" s="12">
        <f t="shared" si="3"/>
        <v>-8325</v>
      </c>
    </row>
    <row r="73" spans="1:8" x14ac:dyDescent="0.25">
      <c r="A73" s="19" t="s">
        <v>91</v>
      </c>
      <c r="B73" s="12">
        <v>259</v>
      </c>
      <c r="C73" s="13">
        <v>44629</v>
      </c>
      <c r="D73" s="13">
        <v>44599</v>
      </c>
      <c r="E73" s="13"/>
      <c r="F73" s="13"/>
      <c r="G73" s="1">
        <f t="shared" si="2"/>
        <v>-30</v>
      </c>
      <c r="H73" s="12">
        <f t="shared" si="3"/>
        <v>-7770</v>
      </c>
    </row>
    <row r="74" spans="1:8" x14ac:dyDescent="0.25">
      <c r="A74" s="19" t="s">
        <v>92</v>
      </c>
      <c r="B74" s="12">
        <v>17.95</v>
      </c>
      <c r="C74" s="13">
        <v>44629</v>
      </c>
      <c r="D74" s="13">
        <v>44599</v>
      </c>
      <c r="E74" s="13"/>
      <c r="F74" s="13"/>
      <c r="G74" s="1">
        <f t="shared" si="2"/>
        <v>-30</v>
      </c>
      <c r="H74" s="12">
        <f t="shared" si="3"/>
        <v>-538.5</v>
      </c>
    </row>
    <row r="75" spans="1:8" x14ac:dyDescent="0.25">
      <c r="A75" s="19" t="s">
        <v>93</v>
      </c>
      <c r="B75" s="12">
        <v>61.45</v>
      </c>
      <c r="C75" s="13">
        <v>44629</v>
      </c>
      <c r="D75" s="13">
        <v>44599</v>
      </c>
      <c r="E75" s="13"/>
      <c r="F75" s="13"/>
      <c r="G75" s="1">
        <f t="shared" si="2"/>
        <v>-30</v>
      </c>
      <c r="H75" s="12">
        <f t="shared" si="3"/>
        <v>-1843.5</v>
      </c>
    </row>
    <row r="76" spans="1:8" x14ac:dyDescent="0.25">
      <c r="A76" s="19" t="s">
        <v>94</v>
      </c>
      <c r="B76" s="12">
        <v>751</v>
      </c>
      <c r="C76" s="13">
        <v>44629</v>
      </c>
      <c r="D76" s="13">
        <v>44599</v>
      </c>
      <c r="E76" s="13"/>
      <c r="F76" s="13"/>
      <c r="G76" s="1">
        <f t="shared" si="2"/>
        <v>-30</v>
      </c>
      <c r="H76" s="12">
        <f t="shared" si="3"/>
        <v>-22530</v>
      </c>
    </row>
    <row r="77" spans="1:8" x14ac:dyDescent="0.25">
      <c r="A77" s="19" t="s">
        <v>95</v>
      </c>
      <c r="B77" s="12">
        <v>82.3</v>
      </c>
      <c r="C77" s="13">
        <v>44630</v>
      </c>
      <c r="D77" s="13">
        <v>44608</v>
      </c>
      <c r="E77" s="13"/>
      <c r="F77" s="13"/>
      <c r="G77" s="1">
        <f t="shared" si="2"/>
        <v>-22</v>
      </c>
      <c r="H77" s="12">
        <f t="shared" si="3"/>
        <v>-1810.6</v>
      </c>
    </row>
    <row r="78" spans="1:8" x14ac:dyDescent="0.25">
      <c r="A78" s="19" t="s">
        <v>96</v>
      </c>
      <c r="B78" s="12">
        <v>18.87</v>
      </c>
      <c r="C78" s="13">
        <v>44632</v>
      </c>
      <c r="D78" s="13">
        <v>44608</v>
      </c>
      <c r="E78" s="13"/>
      <c r="F78" s="13"/>
      <c r="G78" s="1">
        <f t="shared" si="2"/>
        <v>-24</v>
      </c>
      <c r="H78" s="12">
        <f t="shared" si="3"/>
        <v>-452.88</v>
      </c>
    </row>
    <row r="79" spans="1:8" x14ac:dyDescent="0.25">
      <c r="A79" s="19" t="s">
        <v>97</v>
      </c>
      <c r="B79" s="12">
        <v>76</v>
      </c>
      <c r="C79" s="13">
        <v>44636</v>
      </c>
      <c r="D79" s="13">
        <v>44608</v>
      </c>
      <c r="E79" s="13"/>
      <c r="F79" s="13"/>
      <c r="G79" s="1">
        <f t="shared" si="2"/>
        <v>-28</v>
      </c>
      <c r="H79" s="12">
        <f t="shared" si="3"/>
        <v>-2128</v>
      </c>
    </row>
    <row r="80" spans="1:8" x14ac:dyDescent="0.25">
      <c r="A80" s="19" t="s">
        <v>98</v>
      </c>
      <c r="B80" s="12">
        <v>35</v>
      </c>
      <c r="C80" s="13">
        <v>44636</v>
      </c>
      <c r="D80" s="13">
        <v>44608</v>
      </c>
      <c r="E80" s="13"/>
      <c r="F80" s="13"/>
      <c r="G80" s="1">
        <f t="shared" si="2"/>
        <v>-28</v>
      </c>
      <c r="H80" s="12">
        <f t="shared" si="3"/>
        <v>-980</v>
      </c>
    </row>
    <row r="81" spans="1:8" x14ac:dyDescent="0.25">
      <c r="A81" s="19" t="s">
        <v>99</v>
      </c>
      <c r="B81" s="12">
        <v>76</v>
      </c>
      <c r="C81" s="13">
        <v>44636</v>
      </c>
      <c r="D81" s="13">
        <v>44608</v>
      </c>
      <c r="E81" s="13"/>
      <c r="F81" s="13"/>
      <c r="G81" s="1">
        <f t="shared" si="2"/>
        <v>-28</v>
      </c>
      <c r="H81" s="12">
        <f t="shared" si="3"/>
        <v>-2128</v>
      </c>
    </row>
    <row r="82" spans="1:8" x14ac:dyDescent="0.25">
      <c r="A82" s="19" t="s">
        <v>100</v>
      </c>
      <c r="B82" s="12">
        <v>2184</v>
      </c>
      <c r="C82" s="13">
        <v>44636</v>
      </c>
      <c r="D82" s="13">
        <v>44608</v>
      </c>
      <c r="E82" s="13"/>
      <c r="F82" s="13"/>
      <c r="G82" s="1">
        <f t="shared" si="2"/>
        <v>-28</v>
      </c>
      <c r="H82" s="12">
        <f t="shared" si="3"/>
        <v>-61152</v>
      </c>
    </row>
    <row r="83" spans="1:8" x14ac:dyDescent="0.25">
      <c r="A83" s="19" t="s">
        <v>101</v>
      </c>
      <c r="B83" s="12">
        <v>1092</v>
      </c>
      <c r="C83" s="13">
        <v>44636</v>
      </c>
      <c r="D83" s="13">
        <v>44608</v>
      </c>
      <c r="E83" s="13"/>
      <c r="F83" s="13"/>
      <c r="G83" s="1">
        <f t="shared" si="2"/>
        <v>-28</v>
      </c>
      <c r="H83" s="12">
        <f t="shared" si="3"/>
        <v>-30576</v>
      </c>
    </row>
    <row r="84" spans="1:8" x14ac:dyDescent="0.25">
      <c r="A84" s="19" t="s">
        <v>102</v>
      </c>
      <c r="B84" s="12">
        <v>281.60000000000002</v>
      </c>
      <c r="C84" s="13">
        <v>44636</v>
      </c>
      <c r="D84" s="13">
        <v>44608</v>
      </c>
      <c r="E84" s="13"/>
      <c r="F84" s="13"/>
      <c r="G84" s="1">
        <f t="shared" si="2"/>
        <v>-28</v>
      </c>
      <c r="H84" s="12">
        <f t="shared" si="3"/>
        <v>-7884.8000000000011</v>
      </c>
    </row>
    <row r="85" spans="1:8" x14ac:dyDescent="0.25">
      <c r="A85" s="19" t="s">
        <v>103</v>
      </c>
      <c r="B85" s="12">
        <v>43.84</v>
      </c>
      <c r="C85" s="13">
        <v>44637</v>
      </c>
      <c r="D85" s="13">
        <v>44608</v>
      </c>
      <c r="E85" s="13"/>
      <c r="F85" s="13"/>
      <c r="G85" s="1">
        <f t="shared" si="2"/>
        <v>-29</v>
      </c>
      <c r="H85" s="12">
        <f t="shared" si="3"/>
        <v>-1271.3600000000001</v>
      </c>
    </row>
    <row r="86" spans="1:8" x14ac:dyDescent="0.25">
      <c r="A86" s="19" t="s">
        <v>104</v>
      </c>
      <c r="B86" s="12">
        <v>1050</v>
      </c>
      <c r="C86" s="13">
        <v>44637</v>
      </c>
      <c r="D86" s="13">
        <v>44608</v>
      </c>
      <c r="E86" s="13"/>
      <c r="F86" s="13"/>
      <c r="G86" s="1">
        <f t="shared" si="2"/>
        <v>-29</v>
      </c>
      <c r="H86" s="12">
        <f t="shared" si="3"/>
        <v>-30450</v>
      </c>
    </row>
    <row r="87" spans="1:8" x14ac:dyDescent="0.25">
      <c r="A87" s="19" t="s">
        <v>105</v>
      </c>
      <c r="B87" s="12">
        <v>540</v>
      </c>
      <c r="C87" s="13">
        <v>44638</v>
      </c>
      <c r="D87" s="13">
        <v>44608</v>
      </c>
      <c r="E87" s="13"/>
      <c r="F87" s="13"/>
      <c r="G87" s="1">
        <f t="shared" si="2"/>
        <v>-30</v>
      </c>
      <c r="H87" s="12">
        <f t="shared" si="3"/>
        <v>-16200</v>
      </c>
    </row>
    <row r="88" spans="1:8" x14ac:dyDescent="0.25">
      <c r="A88" s="19" t="s">
        <v>106</v>
      </c>
      <c r="B88" s="12">
        <v>7.66</v>
      </c>
      <c r="C88" s="13">
        <v>44639</v>
      </c>
      <c r="D88" s="13">
        <v>44610</v>
      </c>
      <c r="E88" s="13"/>
      <c r="F88" s="13"/>
      <c r="G88" s="1">
        <f t="shared" si="2"/>
        <v>-29</v>
      </c>
      <c r="H88" s="12">
        <f t="shared" si="3"/>
        <v>-222.14000000000001</v>
      </c>
    </row>
    <row r="89" spans="1:8" x14ac:dyDescent="0.25">
      <c r="A89" s="19" t="s">
        <v>107</v>
      </c>
      <c r="B89" s="12">
        <v>764.53</v>
      </c>
      <c r="C89" s="13">
        <v>44639</v>
      </c>
      <c r="D89" s="13">
        <v>44610</v>
      </c>
      <c r="E89" s="13"/>
      <c r="F89" s="13"/>
      <c r="G89" s="1">
        <f t="shared" si="2"/>
        <v>-29</v>
      </c>
      <c r="H89" s="12">
        <f t="shared" si="3"/>
        <v>-22171.37</v>
      </c>
    </row>
    <row r="90" spans="1:8" x14ac:dyDescent="0.25">
      <c r="A90" s="19" t="s">
        <v>108</v>
      </c>
      <c r="B90" s="12">
        <v>187</v>
      </c>
      <c r="C90" s="13">
        <v>44639</v>
      </c>
      <c r="D90" s="13">
        <v>44610</v>
      </c>
      <c r="E90" s="13"/>
      <c r="F90" s="13"/>
      <c r="G90" s="1">
        <f t="shared" si="2"/>
        <v>-29</v>
      </c>
      <c r="H90" s="12">
        <f t="shared" si="3"/>
        <v>-5423</v>
      </c>
    </row>
    <row r="91" spans="1:8" x14ac:dyDescent="0.25">
      <c r="A91" s="19" t="s">
        <v>109</v>
      </c>
      <c r="B91" s="12">
        <v>440</v>
      </c>
      <c r="C91" s="13">
        <v>44639</v>
      </c>
      <c r="D91" s="13">
        <v>44610</v>
      </c>
      <c r="E91" s="13"/>
      <c r="F91" s="13"/>
      <c r="G91" s="1">
        <f t="shared" si="2"/>
        <v>-29</v>
      </c>
      <c r="H91" s="12">
        <f t="shared" si="3"/>
        <v>-12760</v>
      </c>
    </row>
    <row r="92" spans="1:8" x14ac:dyDescent="0.25">
      <c r="A92" s="19" t="s">
        <v>110</v>
      </c>
      <c r="B92" s="12">
        <v>42.04</v>
      </c>
      <c r="C92" s="13">
        <v>44643</v>
      </c>
      <c r="D92" s="13">
        <v>44614</v>
      </c>
      <c r="E92" s="13"/>
      <c r="F92" s="13"/>
      <c r="G92" s="1">
        <f t="shared" si="2"/>
        <v>-29</v>
      </c>
      <c r="H92" s="12">
        <f t="shared" si="3"/>
        <v>-1219.1600000000001</v>
      </c>
    </row>
    <row r="93" spans="1:8" x14ac:dyDescent="0.25">
      <c r="A93" s="19" t="s">
        <v>111</v>
      </c>
      <c r="B93" s="12">
        <v>225</v>
      </c>
      <c r="C93" s="13">
        <v>44643</v>
      </c>
      <c r="D93" s="13">
        <v>44614</v>
      </c>
      <c r="E93" s="13"/>
      <c r="F93" s="13"/>
      <c r="G93" s="1">
        <f t="shared" si="2"/>
        <v>-29</v>
      </c>
      <c r="H93" s="12">
        <f t="shared" si="3"/>
        <v>-6525</v>
      </c>
    </row>
    <row r="94" spans="1:8" x14ac:dyDescent="0.25">
      <c r="A94" s="19" t="s">
        <v>112</v>
      </c>
      <c r="B94" s="12">
        <v>3200</v>
      </c>
      <c r="C94" s="13">
        <v>44643</v>
      </c>
      <c r="D94" s="13">
        <v>44614</v>
      </c>
      <c r="E94" s="13"/>
      <c r="F94" s="13"/>
      <c r="G94" s="1">
        <f t="shared" si="2"/>
        <v>-29</v>
      </c>
      <c r="H94" s="12">
        <f t="shared" si="3"/>
        <v>-92800</v>
      </c>
    </row>
    <row r="95" spans="1:8" x14ac:dyDescent="0.25">
      <c r="A95" s="19" t="s">
        <v>113</v>
      </c>
      <c r="B95" s="12">
        <v>1901.39</v>
      </c>
      <c r="C95" s="13">
        <v>44645</v>
      </c>
      <c r="D95" s="13">
        <v>44617</v>
      </c>
      <c r="E95" s="13"/>
      <c r="F95" s="13"/>
      <c r="G95" s="1">
        <f t="shared" si="2"/>
        <v>-28</v>
      </c>
      <c r="H95" s="12">
        <f t="shared" si="3"/>
        <v>-53238.920000000006</v>
      </c>
    </row>
    <row r="96" spans="1:8" x14ac:dyDescent="0.25">
      <c r="A96" s="19" t="s">
        <v>114</v>
      </c>
      <c r="B96" s="12">
        <v>74.28</v>
      </c>
      <c r="C96" s="13">
        <v>44644</v>
      </c>
      <c r="D96" s="13">
        <v>44617</v>
      </c>
      <c r="E96" s="13"/>
      <c r="F96" s="13"/>
      <c r="G96" s="1">
        <f t="shared" si="2"/>
        <v>-27</v>
      </c>
      <c r="H96" s="12">
        <f t="shared" si="3"/>
        <v>-2005.56</v>
      </c>
    </row>
    <row r="97" spans="1:8" x14ac:dyDescent="0.25">
      <c r="A97" s="19" t="s">
        <v>115</v>
      </c>
      <c r="B97" s="12">
        <v>64.62</v>
      </c>
      <c r="C97" s="13">
        <v>44646</v>
      </c>
      <c r="D97" s="13">
        <v>44617</v>
      </c>
      <c r="E97" s="13"/>
      <c r="F97" s="13"/>
      <c r="G97" s="1">
        <f t="shared" si="2"/>
        <v>-29</v>
      </c>
      <c r="H97" s="12">
        <f t="shared" si="3"/>
        <v>-1873.98</v>
      </c>
    </row>
    <row r="98" spans="1:8" x14ac:dyDescent="0.25">
      <c r="A98" s="19" t="s">
        <v>116</v>
      </c>
      <c r="B98" s="12">
        <v>260</v>
      </c>
      <c r="C98" s="13">
        <v>44647</v>
      </c>
      <c r="D98" s="13">
        <v>44617</v>
      </c>
      <c r="E98" s="13"/>
      <c r="F98" s="13"/>
      <c r="G98" s="1">
        <f t="shared" si="2"/>
        <v>-30</v>
      </c>
      <c r="H98" s="12">
        <f t="shared" si="3"/>
        <v>-7800</v>
      </c>
    </row>
    <row r="99" spans="1:8" x14ac:dyDescent="0.25">
      <c r="A99" s="19" t="s">
        <v>117</v>
      </c>
      <c r="B99" s="12">
        <v>938.84</v>
      </c>
      <c r="C99" s="13">
        <v>44650</v>
      </c>
      <c r="D99" s="13">
        <v>44627</v>
      </c>
      <c r="E99" s="13"/>
      <c r="F99" s="13"/>
      <c r="G99" s="1">
        <f t="shared" si="2"/>
        <v>-23</v>
      </c>
      <c r="H99" s="12">
        <f t="shared" si="3"/>
        <v>-21593.32</v>
      </c>
    </row>
    <row r="100" spans="1:8" x14ac:dyDescent="0.25">
      <c r="A100" s="19" t="s">
        <v>118</v>
      </c>
      <c r="B100" s="12">
        <v>798.84</v>
      </c>
      <c r="C100" s="13">
        <v>44650</v>
      </c>
      <c r="D100" s="13">
        <v>44627</v>
      </c>
      <c r="E100" s="13"/>
      <c r="F100" s="13"/>
      <c r="G100" s="1">
        <f t="shared" si="2"/>
        <v>-23</v>
      </c>
      <c r="H100" s="12">
        <f t="shared" si="3"/>
        <v>-18373.32</v>
      </c>
    </row>
    <row r="101" spans="1:8" x14ac:dyDescent="0.25">
      <c r="A101" s="19" t="s">
        <v>119</v>
      </c>
      <c r="B101" s="12">
        <v>348.28</v>
      </c>
      <c r="C101" s="13">
        <v>44652</v>
      </c>
      <c r="D101" s="13">
        <v>44627</v>
      </c>
      <c r="E101" s="13"/>
      <c r="F101" s="13"/>
      <c r="G101" s="1">
        <f t="shared" si="2"/>
        <v>-25</v>
      </c>
      <c r="H101" s="12">
        <f t="shared" si="3"/>
        <v>-8707</v>
      </c>
    </row>
    <row r="102" spans="1:8" x14ac:dyDescent="0.25">
      <c r="A102" s="19" t="s">
        <v>120</v>
      </c>
      <c r="B102" s="12">
        <v>79.64</v>
      </c>
      <c r="C102" s="13">
        <v>44651</v>
      </c>
      <c r="D102" s="13">
        <v>44627</v>
      </c>
      <c r="E102" s="13"/>
      <c r="F102" s="13"/>
      <c r="G102" s="1">
        <f t="shared" si="2"/>
        <v>-24</v>
      </c>
      <c r="H102" s="12">
        <f t="shared" si="3"/>
        <v>-1911.3600000000001</v>
      </c>
    </row>
    <row r="103" spans="1:8" x14ac:dyDescent="0.25">
      <c r="A103" s="19" t="s">
        <v>121</v>
      </c>
      <c r="B103" s="12">
        <v>175</v>
      </c>
      <c r="C103" s="13">
        <v>44650</v>
      </c>
      <c r="D103" s="13">
        <v>44627</v>
      </c>
      <c r="E103" s="13"/>
      <c r="F103" s="13"/>
      <c r="G103" s="1">
        <f t="shared" si="2"/>
        <v>-23</v>
      </c>
      <c r="H103" s="12">
        <f t="shared" si="3"/>
        <v>-4025</v>
      </c>
    </row>
    <row r="104" spans="1:8" x14ac:dyDescent="0.25">
      <c r="A104" s="19" t="s">
        <v>122</v>
      </c>
      <c r="B104" s="12">
        <v>32.15</v>
      </c>
      <c r="C104" s="13">
        <v>44653</v>
      </c>
      <c r="D104" s="13">
        <v>44627</v>
      </c>
      <c r="E104" s="13"/>
      <c r="F104" s="13"/>
      <c r="G104" s="1">
        <f t="shared" si="2"/>
        <v>-26</v>
      </c>
      <c r="H104" s="12">
        <f t="shared" si="3"/>
        <v>-835.9</v>
      </c>
    </row>
    <row r="105" spans="1:8" x14ac:dyDescent="0.25">
      <c r="A105" s="19" t="s">
        <v>123</v>
      </c>
      <c r="B105" s="12">
        <v>573.5</v>
      </c>
      <c r="C105" s="13">
        <v>44654</v>
      </c>
      <c r="D105" s="13">
        <v>44627</v>
      </c>
      <c r="E105" s="13"/>
      <c r="F105" s="13"/>
      <c r="G105" s="1">
        <f t="shared" si="2"/>
        <v>-27</v>
      </c>
      <c r="H105" s="12">
        <f t="shared" si="3"/>
        <v>-15484.5</v>
      </c>
    </row>
    <row r="106" spans="1:8" x14ac:dyDescent="0.25">
      <c r="A106" s="19" t="s">
        <v>124</v>
      </c>
      <c r="B106" s="12">
        <v>333</v>
      </c>
      <c r="C106" s="13">
        <v>44654</v>
      </c>
      <c r="D106" s="13">
        <v>44627</v>
      </c>
      <c r="E106" s="13"/>
      <c r="F106" s="13"/>
      <c r="G106" s="1">
        <f t="shared" si="2"/>
        <v>-27</v>
      </c>
      <c r="H106" s="12">
        <f t="shared" si="3"/>
        <v>-8991</v>
      </c>
    </row>
    <row r="107" spans="1:8" x14ac:dyDescent="0.25">
      <c r="A107" s="19" t="s">
        <v>125</v>
      </c>
      <c r="B107" s="12">
        <v>518</v>
      </c>
      <c r="C107" s="13">
        <v>44654</v>
      </c>
      <c r="D107" s="13">
        <v>44627</v>
      </c>
      <c r="E107" s="13"/>
      <c r="F107" s="13"/>
      <c r="G107" s="1">
        <f t="shared" si="2"/>
        <v>-27</v>
      </c>
      <c r="H107" s="12">
        <f t="shared" si="3"/>
        <v>-13986</v>
      </c>
    </row>
    <row r="108" spans="1:8" x14ac:dyDescent="0.25">
      <c r="A108" s="19" t="s">
        <v>126</v>
      </c>
      <c r="B108" s="12">
        <v>1091.5</v>
      </c>
      <c r="C108" s="13">
        <v>44654</v>
      </c>
      <c r="D108" s="13">
        <v>44627</v>
      </c>
      <c r="E108" s="13"/>
      <c r="F108" s="13"/>
      <c r="G108" s="1">
        <f t="shared" si="2"/>
        <v>-27</v>
      </c>
      <c r="H108" s="12">
        <f t="shared" si="3"/>
        <v>-29470.5</v>
      </c>
    </row>
    <row r="109" spans="1:8" x14ac:dyDescent="0.25">
      <c r="A109" s="19" t="s">
        <v>127</v>
      </c>
      <c r="B109" s="12">
        <v>740</v>
      </c>
      <c r="C109" s="13">
        <v>44654</v>
      </c>
      <c r="D109" s="13">
        <v>44627</v>
      </c>
      <c r="E109" s="13"/>
      <c r="F109" s="13"/>
      <c r="G109" s="1">
        <f t="shared" si="2"/>
        <v>-27</v>
      </c>
      <c r="H109" s="12">
        <f t="shared" si="3"/>
        <v>-19980</v>
      </c>
    </row>
    <row r="110" spans="1:8" x14ac:dyDescent="0.25">
      <c r="A110" s="19" t="s">
        <v>128</v>
      </c>
      <c r="B110" s="12">
        <v>425.5</v>
      </c>
      <c r="C110" s="13">
        <v>44654</v>
      </c>
      <c r="D110" s="13">
        <v>44627</v>
      </c>
      <c r="E110" s="13"/>
      <c r="F110" s="13"/>
      <c r="G110" s="1">
        <f t="shared" si="2"/>
        <v>-27</v>
      </c>
      <c r="H110" s="12">
        <f t="shared" si="3"/>
        <v>-11488.5</v>
      </c>
    </row>
    <row r="111" spans="1:8" x14ac:dyDescent="0.25">
      <c r="A111" s="19" t="s">
        <v>129</v>
      </c>
      <c r="B111" s="12">
        <v>740</v>
      </c>
      <c r="C111" s="13">
        <v>44654</v>
      </c>
      <c r="D111" s="13">
        <v>44627</v>
      </c>
      <c r="E111" s="13"/>
      <c r="F111" s="13"/>
      <c r="G111" s="1">
        <f t="shared" si="2"/>
        <v>-27</v>
      </c>
      <c r="H111" s="12">
        <f t="shared" si="3"/>
        <v>-19980</v>
      </c>
    </row>
    <row r="112" spans="1:8" x14ac:dyDescent="0.25">
      <c r="A112" s="19" t="s">
        <v>130</v>
      </c>
      <c r="B112" s="12">
        <v>536.5</v>
      </c>
      <c r="C112" s="13">
        <v>44654</v>
      </c>
      <c r="D112" s="13">
        <v>44627</v>
      </c>
      <c r="E112" s="13"/>
      <c r="F112" s="13"/>
      <c r="G112" s="1">
        <f t="shared" si="2"/>
        <v>-27</v>
      </c>
      <c r="H112" s="12">
        <f t="shared" si="3"/>
        <v>-14485.5</v>
      </c>
    </row>
    <row r="113" spans="1:8" x14ac:dyDescent="0.25">
      <c r="A113" s="19" t="s">
        <v>131</v>
      </c>
      <c r="B113" s="12">
        <v>536.5</v>
      </c>
      <c r="C113" s="13">
        <v>44654</v>
      </c>
      <c r="D113" s="13">
        <v>44627</v>
      </c>
      <c r="E113" s="13"/>
      <c r="F113" s="13"/>
      <c r="G113" s="1">
        <f t="shared" si="2"/>
        <v>-27</v>
      </c>
      <c r="H113" s="12">
        <f t="shared" si="3"/>
        <v>-14485.5</v>
      </c>
    </row>
    <row r="114" spans="1:8" x14ac:dyDescent="0.25">
      <c r="A114" s="19" t="s">
        <v>132</v>
      </c>
      <c r="B114" s="12">
        <v>222</v>
      </c>
      <c r="C114" s="13">
        <v>44654</v>
      </c>
      <c r="D114" s="13">
        <v>44627</v>
      </c>
      <c r="E114" s="13"/>
      <c r="F114" s="13"/>
      <c r="G114" s="1">
        <f t="shared" si="2"/>
        <v>-27</v>
      </c>
      <c r="H114" s="12">
        <f t="shared" si="3"/>
        <v>-5994</v>
      </c>
    </row>
    <row r="115" spans="1:8" x14ac:dyDescent="0.25">
      <c r="A115" s="19" t="s">
        <v>133</v>
      </c>
      <c r="B115" s="12">
        <v>518</v>
      </c>
      <c r="C115" s="13">
        <v>44654</v>
      </c>
      <c r="D115" s="13">
        <v>44627</v>
      </c>
      <c r="E115" s="13"/>
      <c r="F115" s="13"/>
      <c r="G115" s="1">
        <f t="shared" si="2"/>
        <v>-27</v>
      </c>
      <c r="H115" s="12">
        <f t="shared" si="3"/>
        <v>-13986</v>
      </c>
    </row>
    <row r="116" spans="1:8" x14ac:dyDescent="0.25">
      <c r="A116" s="19" t="s">
        <v>134</v>
      </c>
      <c r="B116" s="12">
        <v>148</v>
      </c>
      <c r="C116" s="13">
        <v>44654</v>
      </c>
      <c r="D116" s="13">
        <v>44627</v>
      </c>
      <c r="E116" s="13"/>
      <c r="F116" s="13"/>
      <c r="G116" s="1">
        <f t="shared" si="2"/>
        <v>-27</v>
      </c>
      <c r="H116" s="12">
        <f t="shared" si="3"/>
        <v>-3996</v>
      </c>
    </row>
    <row r="117" spans="1:8" x14ac:dyDescent="0.25">
      <c r="A117" s="19" t="s">
        <v>135</v>
      </c>
      <c r="B117" s="12">
        <v>629</v>
      </c>
      <c r="C117" s="13">
        <v>44654</v>
      </c>
      <c r="D117" s="13">
        <v>44627</v>
      </c>
      <c r="E117" s="13"/>
      <c r="F117" s="13"/>
      <c r="G117" s="1">
        <f t="shared" si="2"/>
        <v>-27</v>
      </c>
      <c r="H117" s="12">
        <f t="shared" si="3"/>
        <v>-16983</v>
      </c>
    </row>
    <row r="118" spans="1:8" x14ac:dyDescent="0.25">
      <c r="A118" s="19" t="s">
        <v>136</v>
      </c>
      <c r="B118" s="12">
        <v>1128.5</v>
      </c>
      <c r="C118" s="13">
        <v>44654</v>
      </c>
      <c r="D118" s="13">
        <v>44627</v>
      </c>
      <c r="E118" s="13"/>
      <c r="F118" s="13"/>
      <c r="G118" s="1">
        <f t="shared" si="2"/>
        <v>-27</v>
      </c>
      <c r="H118" s="12">
        <f t="shared" si="3"/>
        <v>-30469.5</v>
      </c>
    </row>
    <row r="119" spans="1:8" x14ac:dyDescent="0.25">
      <c r="A119" s="19" t="s">
        <v>137</v>
      </c>
      <c r="B119" s="12">
        <v>647.5</v>
      </c>
      <c r="C119" s="13">
        <v>44654</v>
      </c>
      <c r="D119" s="13">
        <v>44627</v>
      </c>
      <c r="E119" s="13"/>
      <c r="F119" s="13"/>
      <c r="G119" s="1">
        <f t="shared" si="2"/>
        <v>-27</v>
      </c>
      <c r="H119" s="12">
        <f t="shared" si="3"/>
        <v>-17482.5</v>
      </c>
    </row>
    <row r="120" spans="1:8" x14ac:dyDescent="0.25">
      <c r="A120" s="19" t="s">
        <v>138</v>
      </c>
      <c r="B120" s="12">
        <v>286.86</v>
      </c>
      <c r="C120" s="13">
        <v>44654</v>
      </c>
      <c r="D120" s="13">
        <v>44627</v>
      </c>
      <c r="E120" s="13"/>
      <c r="F120" s="13"/>
      <c r="G120" s="1">
        <f t="shared" si="2"/>
        <v>-27</v>
      </c>
      <c r="H120" s="12">
        <f t="shared" si="3"/>
        <v>-7745.22</v>
      </c>
    </row>
    <row r="121" spans="1:8" x14ac:dyDescent="0.25">
      <c r="A121" s="19" t="s">
        <v>139</v>
      </c>
      <c r="B121" s="12">
        <v>1002.8</v>
      </c>
      <c r="C121" s="13">
        <v>44659</v>
      </c>
      <c r="D121" s="13">
        <v>44635</v>
      </c>
      <c r="E121" s="13"/>
      <c r="F121" s="13"/>
      <c r="G121" s="1">
        <f t="shared" si="2"/>
        <v>-24</v>
      </c>
      <c r="H121" s="12">
        <f t="shared" si="3"/>
        <v>-24067.199999999997</v>
      </c>
    </row>
    <row r="122" spans="1:8" x14ac:dyDescent="0.25">
      <c r="A122" s="19" t="s">
        <v>140</v>
      </c>
      <c r="B122" s="12">
        <v>88</v>
      </c>
      <c r="C122" s="13">
        <v>44665</v>
      </c>
      <c r="D122" s="13">
        <v>44635</v>
      </c>
      <c r="E122" s="13"/>
      <c r="F122" s="13"/>
      <c r="G122" s="1">
        <f t="shared" si="2"/>
        <v>-30</v>
      </c>
      <c r="H122" s="12">
        <f t="shared" si="3"/>
        <v>-2640</v>
      </c>
    </row>
    <row r="123" spans="1:8" x14ac:dyDescent="0.25">
      <c r="A123" s="19" t="s">
        <v>141</v>
      </c>
      <c r="B123" s="12">
        <v>700</v>
      </c>
      <c r="C123" s="13">
        <v>44659</v>
      </c>
      <c r="D123" s="13">
        <v>44635</v>
      </c>
      <c r="E123" s="13"/>
      <c r="F123" s="13"/>
      <c r="G123" s="1">
        <f t="shared" si="2"/>
        <v>-24</v>
      </c>
      <c r="H123" s="12">
        <f t="shared" si="3"/>
        <v>-16800</v>
      </c>
    </row>
    <row r="124" spans="1:8" x14ac:dyDescent="0.25">
      <c r="A124" s="19" t="s">
        <v>142</v>
      </c>
      <c r="B124" s="12">
        <v>90.18</v>
      </c>
      <c r="C124" s="13">
        <v>44665</v>
      </c>
      <c r="D124" s="13">
        <v>44635</v>
      </c>
      <c r="E124" s="13"/>
      <c r="F124" s="13"/>
      <c r="G124" s="1">
        <f t="shared" si="2"/>
        <v>-30</v>
      </c>
      <c r="H124" s="12">
        <f t="shared" si="3"/>
        <v>-2705.4</v>
      </c>
    </row>
    <row r="125" spans="1:8" x14ac:dyDescent="0.25">
      <c r="A125" s="19" t="s">
        <v>143</v>
      </c>
      <c r="B125" s="12">
        <v>240.5</v>
      </c>
      <c r="C125" s="13">
        <v>44665</v>
      </c>
      <c r="D125" s="13">
        <v>44635</v>
      </c>
      <c r="E125" s="13"/>
      <c r="F125" s="13"/>
      <c r="G125" s="1">
        <f t="shared" si="2"/>
        <v>-30</v>
      </c>
      <c r="H125" s="12">
        <f t="shared" si="3"/>
        <v>-7215</v>
      </c>
    </row>
    <row r="126" spans="1:8" x14ac:dyDescent="0.25">
      <c r="A126" s="19" t="s">
        <v>144</v>
      </c>
      <c r="B126" s="12">
        <v>351.5</v>
      </c>
      <c r="C126" s="13">
        <v>44665</v>
      </c>
      <c r="D126" s="13">
        <v>44635</v>
      </c>
      <c r="E126" s="13"/>
      <c r="F126" s="13"/>
      <c r="G126" s="1">
        <f t="shared" si="2"/>
        <v>-30</v>
      </c>
      <c r="H126" s="12">
        <f t="shared" si="3"/>
        <v>-10545</v>
      </c>
    </row>
    <row r="127" spans="1:8" x14ac:dyDescent="0.25">
      <c r="A127" s="19" t="s">
        <v>145</v>
      </c>
      <c r="B127" s="12">
        <v>570</v>
      </c>
      <c r="C127" s="13">
        <v>44659</v>
      </c>
      <c r="D127" s="13">
        <v>44635</v>
      </c>
      <c r="E127" s="13"/>
      <c r="F127" s="13"/>
      <c r="G127" s="1">
        <f t="shared" si="2"/>
        <v>-24</v>
      </c>
      <c r="H127" s="12">
        <f t="shared" si="3"/>
        <v>-13680</v>
      </c>
    </row>
    <row r="128" spans="1:8" x14ac:dyDescent="0.25">
      <c r="A128" s="19" t="s">
        <v>146</v>
      </c>
      <c r="B128" s="12">
        <v>12200</v>
      </c>
      <c r="C128" s="13">
        <v>44665</v>
      </c>
      <c r="D128" s="13">
        <v>44635</v>
      </c>
      <c r="E128" s="13"/>
      <c r="F128" s="13"/>
      <c r="G128" s="1">
        <f t="shared" si="2"/>
        <v>-30</v>
      </c>
      <c r="H128" s="12">
        <f t="shared" si="3"/>
        <v>-366000</v>
      </c>
    </row>
    <row r="129" spans="1:8" x14ac:dyDescent="0.25">
      <c r="A129" s="19" t="s">
        <v>147</v>
      </c>
      <c r="B129" s="12">
        <v>71.75</v>
      </c>
      <c r="C129" s="13">
        <v>44659</v>
      </c>
      <c r="D129" s="13">
        <v>44635</v>
      </c>
      <c r="E129" s="13"/>
      <c r="F129" s="13"/>
      <c r="G129" s="1">
        <f t="shared" si="2"/>
        <v>-24</v>
      </c>
      <c r="H129" s="12">
        <f t="shared" si="3"/>
        <v>-1722</v>
      </c>
    </row>
    <row r="130" spans="1:8" x14ac:dyDescent="0.25">
      <c r="A130" s="19" t="s">
        <v>148</v>
      </c>
      <c r="B130" s="12">
        <v>4500</v>
      </c>
      <c r="C130" s="13">
        <v>44667</v>
      </c>
      <c r="D130" s="13">
        <v>44638</v>
      </c>
      <c r="E130" s="13"/>
      <c r="F130" s="13"/>
      <c r="G130" s="1">
        <f t="shared" si="2"/>
        <v>-29</v>
      </c>
      <c r="H130" s="12">
        <f t="shared" si="3"/>
        <v>-130500</v>
      </c>
    </row>
    <row r="131" spans="1:8" x14ac:dyDescent="0.25">
      <c r="A131" s="19" t="s">
        <v>149</v>
      </c>
      <c r="B131" s="12">
        <v>207</v>
      </c>
      <c r="C131" s="13">
        <v>44668</v>
      </c>
      <c r="D131" s="13">
        <v>44638</v>
      </c>
      <c r="E131" s="13"/>
      <c r="F131" s="13"/>
      <c r="G131" s="1">
        <f t="shared" si="2"/>
        <v>-30</v>
      </c>
      <c r="H131" s="12">
        <f t="shared" si="3"/>
        <v>-6210</v>
      </c>
    </row>
    <row r="132" spans="1:8" x14ac:dyDescent="0.25">
      <c r="A132" s="19" t="s">
        <v>150</v>
      </c>
      <c r="B132" s="12">
        <v>330</v>
      </c>
      <c r="C132" s="13">
        <v>44668</v>
      </c>
      <c r="D132" s="13">
        <v>44638</v>
      </c>
      <c r="E132" s="13"/>
      <c r="F132" s="13"/>
      <c r="G132" s="1">
        <f t="shared" si="2"/>
        <v>-30</v>
      </c>
      <c r="H132" s="12">
        <f t="shared" si="3"/>
        <v>-9900</v>
      </c>
    </row>
    <row r="133" spans="1:8" x14ac:dyDescent="0.25">
      <c r="A133" s="19" t="s">
        <v>151</v>
      </c>
      <c r="B133" s="12">
        <v>296</v>
      </c>
      <c r="C133" s="13">
        <v>44668</v>
      </c>
      <c r="D133" s="13">
        <v>44638</v>
      </c>
      <c r="E133" s="13"/>
      <c r="F133" s="13"/>
      <c r="G133" s="1">
        <f t="shared" ref="G133:G196" si="4">D133-C133-(F133-E133)</f>
        <v>-30</v>
      </c>
      <c r="H133" s="12">
        <f t="shared" ref="H133:H196" si="5">B133*G133</f>
        <v>-8880</v>
      </c>
    </row>
    <row r="134" spans="1:8" x14ac:dyDescent="0.25">
      <c r="A134" s="19" t="s">
        <v>152</v>
      </c>
      <c r="B134" s="12">
        <v>3600</v>
      </c>
      <c r="C134" s="13">
        <v>44668</v>
      </c>
      <c r="D134" s="13">
        <v>44638</v>
      </c>
      <c r="E134" s="13"/>
      <c r="F134" s="13"/>
      <c r="G134" s="1">
        <f t="shared" si="4"/>
        <v>-30</v>
      </c>
      <c r="H134" s="12">
        <f t="shared" si="5"/>
        <v>-108000</v>
      </c>
    </row>
    <row r="135" spans="1:8" x14ac:dyDescent="0.25">
      <c r="A135" s="19" t="s">
        <v>153</v>
      </c>
      <c r="B135" s="12">
        <v>31.66</v>
      </c>
      <c r="C135" s="13">
        <v>44671</v>
      </c>
      <c r="D135" s="13">
        <v>44649</v>
      </c>
      <c r="E135" s="13"/>
      <c r="F135" s="13"/>
      <c r="G135" s="1">
        <f t="shared" si="4"/>
        <v>-22</v>
      </c>
      <c r="H135" s="12">
        <f t="shared" si="5"/>
        <v>-696.52</v>
      </c>
    </row>
    <row r="136" spans="1:8" x14ac:dyDescent="0.25">
      <c r="A136" s="19" t="s">
        <v>154</v>
      </c>
      <c r="B136" s="12">
        <v>157.82</v>
      </c>
      <c r="C136" s="13">
        <v>44671</v>
      </c>
      <c r="D136" s="13">
        <v>44649</v>
      </c>
      <c r="E136" s="13"/>
      <c r="F136" s="13"/>
      <c r="G136" s="1">
        <f t="shared" si="4"/>
        <v>-22</v>
      </c>
      <c r="H136" s="12">
        <f t="shared" si="5"/>
        <v>-3472.04</v>
      </c>
    </row>
    <row r="137" spans="1:8" x14ac:dyDescent="0.25">
      <c r="A137" s="19" t="s">
        <v>155</v>
      </c>
      <c r="B137" s="12">
        <v>2240</v>
      </c>
      <c r="C137" s="13">
        <v>44671</v>
      </c>
      <c r="D137" s="13">
        <v>44649</v>
      </c>
      <c r="E137" s="13"/>
      <c r="F137" s="13"/>
      <c r="G137" s="1">
        <f t="shared" si="4"/>
        <v>-22</v>
      </c>
      <c r="H137" s="12">
        <f t="shared" si="5"/>
        <v>-49280</v>
      </c>
    </row>
    <row r="138" spans="1:8" x14ac:dyDescent="0.25">
      <c r="A138" s="19" t="s">
        <v>156</v>
      </c>
      <c r="B138" s="12">
        <v>78.27</v>
      </c>
      <c r="C138" s="13">
        <v>44672</v>
      </c>
      <c r="D138" s="13">
        <v>44649</v>
      </c>
      <c r="E138" s="13"/>
      <c r="F138" s="13"/>
      <c r="G138" s="1">
        <f t="shared" si="4"/>
        <v>-23</v>
      </c>
      <c r="H138" s="12">
        <f t="shared" si="5"/>
        <v>-1800.2099999999998</v>
      </c>
    </row>
    <row r="139" spans="1:8" ht="14.25" customHeight="1" x14ac:dyDescent="0.25">
      <c r="A139" s="19" t="s">
        <v>157</v>
      </c>
      <c r="B139" s="12">
        <v>250</v>
      </c>
      <c r="C139" s="13">
        <v>44673</v>
      </c>
      <c r="D139" s="13">
        <v>44649</v>
      </c>
      <c r="E139" s="13"/>
      <c r="F139" s="13"/>
      <c r="G139" s="1">
        <f t="shared" si="4"/>
        <v>-24</v>
      </c>
      <c r="H139" s="12">
        <f t="shared" si="5"/>
        <v>-6000</v>
      </c>
    </row>
    <row r="140" spans="1:8" x14ac:dyDescent="0.25">
      <c r="A140" s="19" t="s">
        <v>158</v>
      </c>
      <c r="B140" s="12">
        <v>2800</v>
      </c>
      <c r="C140" s="13">
        <v>44673</v>
      </c>
      <c r="D140" s="13">
        <v>44649</v>
      </c>
      <c r="E140" s="13"/>
      <c r="F140" s="13"/>
      <c r="G140" s="1">
        <f t="shared" si="4"/>
        <v>-24</v>
      </c>
      <c r="H140" s="12">
        <f t="shared" si="5"/>
        <v>-67200</v>
      </c>
    </row>
    <row r="141" spans="1:8" x14ac:dyDescent="0.25">
      <c r="A141" s="19" t="s">
        <v>159</v>
      </c>
      <c r="B141" s="12">
        <v>6314.5</v>
      </c>
      <c r="C141" s="13">
        <v>44674</v>
      </c>
      <c r="D141" s="13">
        <v>44649</v>
      </c>
      <c r="E141" s="13"/>
      <c r="F141" s="13"/>
      <c r="G141" s="1">
        <f t="shared" si="4"/>
        <v>-25</v>
      </c>
      <c r="H141" s="12">
        <f t="shared" si="5"/>
        <v>-157862.5</v>
      </c>
    </row>
    <row r="142" spans="1:8" x14ac:dyDescent="0.25">
      <c r="A142" s="19" t="s">
        <v>160</v>
      </c>
      <c r="B142" s="12">
        <v>499.6</v>
      </c>
      <c r="C142" s="13">
        <v>44673</v>
      </c>
      <c r="D142" s="13">
        <v>44649</v>
      </c>
      <c r="E142" s="13"/>
      <c r="F142" s="13"/>
      <c r="G142" s="1">
        <f t="shared" si="4"/>
        <v>-24</v>
      </c>
      <c r="H142" s="12">
        <f t="shared" si="5"/>
        <v>-11990.400000000001</v>
      </c>
    </row>
    <row r="143" spans="1:8" x14ac:dyDescent="0.25">
      <c r="A143" s="19" t="s">
        <v>161</v>
      </c>
      <c r="B143" s="12">
        <v>302</v>
      </c>
      <c r="C143" s="13">
        <v>44678</v>
      </c>
      <c r="D143" s="13">
        <v>44649</v>
      </c>
      <c r="E143" s="13"/>
      <c r="F143" s="13"/>
      <c r="G143" s="1">
        <f t="shared" si="4"/>
        <v>-29</v>
      </c>
      <c r="H143" s="12">
        <f t="shared" si="5"/>
        <v>-8758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169759.62999999995</v>
      </c>
      <c r="C1">
        <f>COUNTA(A4:A353)</f>
        <v>170</v>
      </c>
      <c r="G1" s="16">
        <f>IF(B1&lt;&gt;0,H1/B1,0)</f>
        <v>-25.632948599145752</v>
      </c>
      <c r="H1" s="15">
        <f>SUM(H4:H353)</f>
        <v>-4351439.87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162</v>
      </c>
      <c r="B4" s="12">
        <v>185</v>
      </c>
      <c r="C4" s="13">
        <v>44680</v>
      </c>
      <c r="D4" s="13">
        <v>44664</v>
      </c>
      <c r="E4" s="13"/>
      <c r="F4" s="13"/>
      <c r="G4" s="1">
        <f>D4-C4-(F4-E4)</f>
        <v>-16</v>
      </c>
      <c r="H4" s="12">
        <f>B4*G4</f>
        <v>-2960</v>
      </c>
    </row>
    <row r="5" spans="1:8" x14ac:dyDescent="0.25">
      <c r="A5" s="19" t="s">
        <v>163</v>
      </c>
      <c r="B5" s="12">
        <v>89.92</v>
      </c>
      <c r="C5" s="13">
        <v>44679</v>
      </c>
      <c r="D5" s="13">
        <v>44664</v>
      </c>
      <c r="E5" s="13"/>
      <c r="F5" s="13"/>
      <c r="G5" s="1">
        <f t="shared" ref="G5:G68" si="0">D5-C5-(F5-E5)</f>
        <v>-15</v>
      </c>
      <c r="H5" s="12">
        <f t="shared" ref="H5:H68" si="1">B5*G5</f>
        <v>-1348.8</v>
      </c>
    </row>
    <row r="6" spans="1:8" x14ac:dyDescent="0.25">
      <c r="A6" s="19" t="s">
        <v>164</v>
      </c>
      <c r="B6" s="12">
        <v>1507</v>
      </c>
      <c r="C6" s="13">
        <v>44686</v>
      </c>
      <c r="D6" s="13">
        <v>44664</v>
      </c>
      <c r="E6" s="13"/>
      <c r="F6" s="13"/>
      <c r="G6" s="1">
        <f t="shared" si="0"/>
        <v>-22</v>
      </c>
      <c r="H6" s="12">
        <f t="shared" si="1"/>
        <v>-33154</v>
      </c>
    </row>
    <row r="7" spans="1:8" x14ac:dyDescent="0.25">
      <c r="A7" s="19" t="s">
        <v>165</v>
      </c>
      <c r="B7" s="12">
        <v>275.68</v>
      </c>
      <c r="C7" s="13">
        <v>44686</v>
      </c>
      <c r="D7" s="13">
        <v>44664</v>
      </c>
      <c r="E7" s="13"/>
      <c r="F7" s="13"/>
      <c r="G7" s="1">
        <f t="shared" si="0"/>
        <v>-22</v>
      </c>
      <c r="H7" s="12">
        <f t="shared" si="1"/>
        <v>-6064.96</v>
      </c>
    </row>
    <row r="8" spans="1:8" x14ac:dyDescent="0.25">
      <c r="A8" s="19" t="s">
        <v>166</v>
      </c>
      <c r="B8" s="12">
        <v>1710</v>
      </c>
      <c r="C8" s="13">
        <v>44685</v>
      </c>
      <c r="D8" s="13">
        <v>44664</v>
      </c>
      <c r="E8" s="13"/>
      <c r="F8" s="13"/>
      <c r="G8" s="1">
        <f t="shared" si="0"/>
        <v>-21</v>
      </c>
      <c r="H8" s="12">
        <f t="shared" si="1"/>
        <v>-35910</v>
      </c>
    </row>
    <row r="9" spans="1:8" x14ac:dyDescent="0.25">
      <c r="A9" s="19" t="s">
        <v>167</v>
      </c>
      <c r="B9" s="12">
        <v>407</v>
      </c>
      <c r="C9" s="13">
        <v>44688</v>
      </c>
      <c r="D9" s="13">
        <v>44664</v>
      </c>
      <c r="E9" s="13"/>
      <c r="F9" s="13"/>
      <c r="G9" s="1">
        <f t="shared" si="0"/>
        <v>-24</v>
      </c>
      <c r="H9" s="12">
        <f t="shared" si="1"/>
        <v>-9768</v>
      </c>
    </row>
    <row r="10" spans="1:8" x14ac:dyDescent="0.25">
      <c r="A10" s="19" t="s">
        <v>168</v>
      </c>
      <c r="B10" s="12">
        <v>795.5</v>
      </c>
      <c r="C10" s="13">
        <v>44688</v>
      </c>
      <c r="D10" s="13">
        <v>44664</v>
      </c>
      <c r="E10" s="13"/>
      <c r="F10" s="13"/>
      <c r="G10" s="1">
        <f t="shared" si="0"/>
        <v>-24</v>
      </c>
      <c r="H10" s="12">
        <f t="shared" si="1"/>
        <v>-19092</v>
      </c>
    </row>
    <row r="11" spans="1:8" x14ac:dyDescent="0.25">
      <c r="A11" s="19" t="s">
        <v>169</v>
      </c>
      <c r="B11" s="12">
        <v>203.5</v>
      </c>
      <c r="C11" s="13">
        <v>44688</v>
      </c>
      <c r="D11" s="13">
        <v>44664</v>
      </c>
      <c r="E11" s="13"/>
      <c r="F11" s="13"/>
      <c r="G11" s="1">
        <f t="shared" si="0"/>
        <v>-24</v>
      </c>
      <c r="H11" s="12">
        <f t="shared" si="1"/>
        <v>-4884</v>
      </c>
    </row>
    <row r="12" spans="1:8" x14ac:dyDescent="0.25">
      <c r="A12" s="19" t="s">
        <v>170</v>
      </c>
      <c r="B12" s="12">
        <v>647.5</v>
      </c>
      <c r="C12" s="13">
        <v>44688</v>
      </c>
      <c r="D12" s="13">
        <v>44664</v>
      </c>
      <c r="E12" s="13"/>
      <c r="F12" s="13"/>
      <c r="G12" s="1">
        <f t="shared" si="0"/>
        <v>-24</v>
      </c>
      <c r="H12" s="12">
        <f t="shared" si="1"/>
        <v>-15540</v>
      </c>
    </row>
    <row r="13" spans="1:8" x14ac:dyDescent="0.25">
      <c r="A13" s="19" t="s">
        <v>171</v>
      </c>
      <c r="B13" s="12">
        <v>666</v>
      </c>
      <c r="C13" s="13">
        <v>44688</v>
      </c>
      <c r="D13" s="13">
        <v>44664</v>
      </c>
      <c r="E13" s="13"/>
      <c r="F13" s="13"/>
      <c r="G13" s="1">
        <f t="shared" si="0"/>
        <v>-24</v>
      </c>
      <c r="H13" s="12">
        <f t="shared" si="1"/>
        <v>-15984</v>
      </c>
    </row>
    <row r="14" spans="1:8" x14ac:dyDescent="0.25">
      <c r="A14" s="19" t="s">
        <v>172</v>
      </c>
      <c r="B14" s="12">
        <v>592</v>
      </c>
      <c r="C14" s="13">
        <v>44688</v>
      </c>
      <c r="D14" s="13">
        <v>44664</v>
      </c>
      <c r="E14" s="13"/>
      <c r="F14" s="13"/>
      <c r="G14" s="1">
        <f t="shared" si="0"/>
        <v>-24</v>
      </c>
      <c r="H14" s="12">
        <f t="shared" si="1"/>
        <v>-14208</v>
      </c>
    </row>
    <row r="15" spans="1:8" x14ac:dyDescent="0.25">
      <c r="A15" s="19" t="s">
        <v>173</v>
      </c>
      <c r="B15" s="12">
        <v>240.5</v>
      </c>
      <c r="C15" s="13">
        <v>44688</v>
      </c>
      <c r="D15" s="13">
        <v>44664</v>
      </c>
      <c r="E15" s="13"/>
      <c r="F15" s="13"/>
      <c r="G15" s="1">
        <f t="shared" si="0"/>
        <v>-24</v>
      </c>
      <c r="H15" s="12">
        <f t="shared" si="1"/>
        <v>-5772</v>
      </c>
    </row>
    <row r="16" spans="1:8" x14ac:dyDescent="0.25">
      <c r="A16" s="19" t="s">
        <v>174</v>
      </c>
      <c r="B16" s="12">
        <v>647.5</v>
      </c>
      <c r="C16" s="13">
        <v>44688</v>
      </c>
      <c r="D16" s="13">
        <v>44664</v>
      </c>
      <c r="E16" s="13"/>
      <c r="F16" s="13"/>
      <c r="G16" s="1">
        <f t="shared" si="0"/>
        <v>-24</v>
      </c>
      <c r="H16" s="12">
        <f t="shared" si="1"/>
        <v>-15540</v>
      </c>
    </row>
    <row r="17" spans="1:8" x14ac:dyDescent="0.25">
      <c r="A17" s="19" t="s">
        <v>175</v>
      </c>
      <c r="B17" s="12">
        <v>869.5</v>
      </c>
      <c r="C17" s="13">
        <v>44688</v>
      </c>
      <c r="D17" s="13">
        <v>44664</v>
      </c>
      <c r="E17" s="13"/>
      <c r="F17" s="13"/>
      <c r="G17" s="1">
        <f t="shared" si="0"/>
        <v>-24</v>
      </c>
      <c r="H17" s="12">
        <f t="shared" si="1"/>
        <v>-20868</v>
      </c>
    </row>
    <row r="18" spans="1:8" x14ac:dyDescent="0.25">
      <c r="A18" s="19" t="s">
        <v>176</v>
      </c>
      <c r="B18" s="12">
        <v>851</v>
      </c>
      <c r="C18" s="13">
        <v>44688</v>
      </c>
      <c r="D18" s="13">
        <v>44664</v>
      </c>
      <c r="E18" s="13"/>
      <c r="F18" s="13"/>
      <c r="G18" s="1">
        <f t="shared" si="0"/>
        <v>-24</v>
      </c>
      <c r="H18" s="12">
        <f t="shared" si="1"/>
        <v>-20424</v>
      </c>
    </row>
    <row r="19" spans="1:8" x14ac:dyDescent="0.25">
      <c r="A19" s="19" t="s">
        <v>177</v>
      </c>
      <c r="B19" s="12">
        <v>1239.5</v>
      </c>
      <c r="C19" s="13">
        <v>44688</v>
      </c>
      <c r="D19" s="13">
        <v>44664</v>
      </c>
      <c r="E19" s="13"/>
      <c r="F19" s="13"/>
      <c r="G19" s="1">
        <f t="shared" si="0"/>
        <v>-24</v>
      </c>
      <c r="H19" s="12">
        <f t="shared" si="1"/>
        <v>-29748</v>
      </c>
    </row>
    <row r="20" spans="1:8" x14ac:dyDescent="0.25">
      <c r="A20" s="19" t="s">
        <v>178</v>
      </c>
      <c r="B20" s="12">
        <v>1221</v>
      </c>
      <c r="C20" s="13">
        <v>44688</v>
      </c>
      <c r="D20" s="13">
        <v>44664</v>
      </c>
      <c r="E20" s="13"/>
      <c r="F20" s="13"/>
      <c r="G20" s="1">
        <f t="shared" si="0"/>
        <v>-24</v>
      </c>
      <c r="H20" s="12">
        <f t="shared" si="1"/>
        <v>-29304</v>
      </c>
    </row>
    <row r="21" spans="1:8" x14ac:dyDescent="0.25">
      <c r="A21" s="19" t="s">
        <v>179</v>
      </c>
      <c r="B21" s="12">
        <v>684.5</v>
      </c>
      <c r="C21" s="13">
        <v>44688</v>
      </c>
      <c r="D21" s="13">
        <v>44664</v>
      </c>
      <c r="E21" s="13"/>
      <c r="F21" s="13"/>
      <c r="G21" s="1">
        <f t="shared" si="0"/>
        <v>-24</v>
      </c>
      <c r="H21" s="12">
        <f t="shared" si="1"/>
        <v>-16428</v>
      </c>
    </row>
    <row r="22" spans="1:8" x14ac:dyDescent="0.25">
      <c r="A22" s="19" t="s">
        <v>180</v>
      </c>
      <c r="B22" s="12">
        <v>740</v>
      </c>
      <c r="C22" s="13">
        <v>44688</v>
      </c>
      <c r="D22" s="13">
        <v>44664</v>
      </c>
      <c r="E22" s="13"/>
      <c r="F22" s="13"/>
      <c r="G22" s="1">
        <f t="shared" si="0"/>
        <v>-24</v>
      </c>
      <c r="H22" s="12">
        <f t="shared" si="1"/>
        <v>-17760</v>
      </c>
    </row>
    <row r="23" spans="1:8" x14ac:dyDescent="0.25">
      <c r="A23" s="19" t="s">
        <v>181</v>
      </c>
      <c r="B23" s="12">
        <v>592</v>
      </c>
      <c r="C23" s="13">
        <v>44688</v>
      </c>
      <c r="D23" s="13">
        <v>44664</v>
      </c>
      <c r="E23" s="13"/>
      <c r="F23" s="13"/>
      <c r="G23" s="1">
        <f t="shared" si="0"/>
        <v>-24</v>
      </c>
      <c r="H23" s="12">
        <f t="shared" si="1"/>
        <v>-14208</v>
      </c>
    </row>
    <row r="24" spans="1:8" x14ac:dyDescent="0.25">
      <c r="A24" s="19" t="s">
        <v>182</v>
      </c>
      <c r="B24" s="12">
        <v>444</v>
      </c>
      <c r="C24" s="13">
        <v>44688</v>
      </c>
      <c r="D24" s="13">
        <v>44664</v>
      </c>
      <c r="E24" s="13"/>
      <c r="F24" s="13"/>
      <c r="G24" s="1">
        <f t="shared" si="0"/>
        <v>-24</v>
      </c>
      <c r="H24" s="12">
        <f t="shared" si="1"/>
        <v>-10656</v>
      </c>
    </row>
    <row r="25" spans="1:8" x14ac:dyDescent="0.25">
      <c r="A25" s="19" t="s">
        <v>183</v>
      </c>
      <c r="B25" s="12">
        <v>851</v>
      </c>
      <c r="C25" s="13">
        <v>44688</v>
      </c>
      <c r="D25" s="13">
        <v>44664</v>
      </c>
      <c r="E25" s="13"/>
      <c r="F25" s="13"/>
      <c r="G25" s="1">
        <f t="shared" si="0"/>
        <v>-24</v>
      </c>
      <c r="H25" s="12">
        <f t="shared" si="1"/>
        <v>-20424</v>
      </c>
    </row>
    <row r="26" spans="1:8" x14ac:dyDescent="0.25">
      <c r="A26" s="19" t="s">
        <v>184</v>
      </c>
      <c r="B26" s="12">
        <v>41.38</v>
      </c>
      <c r="C26" s="13">
        <v>44689</v>
      </c>
      <c r="D26" s="13">
        <v>44664</v>
      </c>
      <c r="E26" s="13"/>
      <c r="F26" s="13"/>
      <c r="G26" s="1">
        <f t="shared" si="0"/>
        <v>-25</v>
      </c>
      <c r="H26" s="12">
        <f t="shared" si="1"/>
        <v>-1034.5</v>
      </c>
    </row>
    <row r="27" spans="1:8" x14ac:dyDescent="0.25">
      <c r="A27" s="19" t="s">
        <v>185</v>
      </c>
      <c r="B27" s="12">
        <v>109</v>
      </c>
      <c r="C27" s="13">
        <v>44689</v>
      </c>
      <c r="D27" s="13">
        <v>44664</v>
      </c>
      <c r="E27" s="13"/>
      <c r="F27" s="13"/>
      <c r="G27" s="1">
        <f t="shared" si="0"/>
        <v>-25</v>
      </c>
      <c r="H27" s="12">
        <f t="shared" si="1"/>
        <v>-2725</v>
      </c>
    </row>
    <row r="28" spans="1:8" x14ac:dyDescent="0.25">
      <c r="A28" s="19" t="s">
        <v>186</v>
      </c>
      <c r="B28" s="12">
        <v>900</v>
      </c>
      <c r="C28" s="13">
        <v>44692</v>
      </c>
      <c r="D28" s="13">
        <v>44664</v>
      </c>
      <c r="E28" s="13"/>
      <c r="F28" s="13"/>
      <c r="G28" s="1">
        <f t="shared" si="0"/>
        <v>-28</v>
      </c>
      <c r="H28" s="12">
        <f t="shared" si="1"/>
        <v>-25200</v>
      </c>
    </row>
    <row r="29" spans="1:8" x14ac:dyDescent="0.25">
      <c r="A29" s="19" t="s">
        <v>187</v>
      </c>
      <c r="B29" s="12">
        <v>12552</v>
      </c>
      <c r="C29" s="13">
        <v>44689</v>
      </c>
      <c r="D29" s="13">
        <v>44664</v>
      </c>
      <c r="E29" s="13"/>
      <c r="F29" s="13"/>
      <c r="G29" s="1">
        <f t="shared" si="0"/>
        <v>-25</v>
      </c>
      <c r="H29" s="12">
        <f t="shared" si="1"/>
        <v>-313800</v>
      </c>
    </row>
    <row r="30" spans="1:8" x14ac:dyDescent="0.25">
      <c r="A30" s="19" t="s">
        <v>188</v>
      </c>
      <c r="B30" s="12">
        <v>338.18</v>
      </c>
      <c r="C30" s="13">
        <v>44692</v>
      </c>
      <c r="D30" s="13">
        <v>44664</v>
      </c>
      <c r="E30" s="13"/>
      <c r="F30" s="13"/>
      <c r="G30" s="1">
        <f t="shared" si="0"/>
        <v>-28</v>
      </c>
      <c r="H30" s="12">
        <f t="shared" si="1"/>
        <v>-9469.0400000000009</v>
      </c>
    </row>
    <row r="31" spans="1:8" x14ac:dyDescent="0.25">
      <c r="A31" s="19" t="s">
        <v>189</v>
      </c>
      <c r="B31" s="12">
        <v>84</v>
      </c>
      <c r="C31" s="13">
        <v>44692</v>
      </c>
      <c r="D31" s="13">
        <v>44664</v>
      </c>
      <c r="E31" s="13"/>
      <c r="F31" s="13"/>
      <c r="G31" s="1">
        <f t="shared" si="0"/>
        <v>-28</v>
      </c>
      <c r="H31" s="12">
        <f t="shared" si="1"/>
        <v>-2352</v>
      </c>
    </row>
    <row r="32" spans="1:8" x14ac:dyDescent="0.25">
      <c r="A32" s="19" t="s">
        <v>190</v>
      </c>
      <c r="B32" s="12">
        <v>170</v>
      </c>
      <c r="C32" s="13">
        <v>44692</v>
      </c>
      <c r="D32" s="13">
        <v>44664</v>
      </c>
      <c r="E32" s="13"/>
      <c r="F32" s="13"/>
      <c r="G32" s="1">
        <f t="shared" si="0"/>
        <v>-28</v>
      </c>
      <c r="H32" s="12">
        <f t="shared" si="1"/>
        <v>-4760</v>
      </c>
    </row>
    <row r="33" spans="1:8" x14ac:dyDescent="0.25">
      <c r="A33" s="19" t="s">
        <v>191</v>
      </c>
      <c r="B33" s="12">
        <v>10575</v>
      </c>
      <c r="C33" s="13">
        <v>44693</v>
      </c>
      <c r="D33" s="13">
        <v>44664</v>
      </c>
      <c r="E33" s="13"/>
      <c r="F33" s="13"/>
      <c r="G33" s="1">
        <f t="shared" si="0"/>
        <v>-29</v>
      </c>
      <c r="H33" s="12">
        <f t="shared" si="1"/>
        <v>-306675</v>
      </c>
    </row>
    <row r="34" spans="1:8" x14ac:dyDescent="0.25">
      <c r="A34" s="19" t="s">
        <v>192</v>
      </c>
      <c r="B34" s="12">
        <v>1618.89</v>
      </c>
      <c r="C34" s="13">
        <v>44687</v>
      </c>
      <c r="D34" s="13">
        <v>44664</v>
      </c>
      <c r="E34" s="13"/>
      <c r="F34" s="13"/>
      <c r="G34" s="1">
        <f t="shared" si="0"/>
        <v>-23</v>
      </c>
      <c r="H34" s="12">
        <f t="shared" si="1"/>
        <v>-37234.47</v>
      </c>
    </row>
    <row r="35" spans="1:8" x14ac:dyDescent="0.25">
      <c r="A35" s="19" t="s">
        <v>193</v>
      </c>
      <c r="B35" s="12">
        <v>198.57</v>
      </c>
      <c r="C35" s="13">
        <v>44694</v>
      </c>
      <c r="D35" s="13">
        <v>44664</v>
      </c>
      <c r="E35" s="13"/>
      <c r="F35" s="13"/>
      <c r="G35" s="1">
        <f t="shared" si="0"/>
        <v>-30</v>
      </c>
      <c r="H35" s="12">
        <f t="shared" si="1"/>
        <v>-5957.0999999999995</v>
      </c>
    </row>
    <row r="36" spans="1:8" x14ac:dyDescent="0.25">
      <c r="A36" s="19" t="s">
        <v>194</v>
      </c>
      <c r="B36" s="12">
        <v>4500</v>
      </c>
      <c r="C36" s="13">
        <v>44693</v>
      </c>
      <c r="D36" s="13">
        <v>44664</v>
      </c>
      <c r="E36" s="13"/>
      <c r="F36" s="13"/>
      <c r="G36" s="1">
        <f t="shared" si="0"/>
        <v>-29</v>
      </c>
      <c r="H36" s="12">
        <f t="shared" si="1"/>
        <v>-130500</v>
      </c>
    </row>
    <row r="37" spans="1:8" x14ac:dyDescent="0.25">
      <c r="A37" s="19" t="s">
        <v>195</v>
      </c>
      <c r="B37" s="12">
        <v>89.83</v>
      </c>
      <c r="C37" s="13">
        <v>44700</v>
      </c>
      <c r="D37" s="13">
        <v>44672</v>
      </c>
      <c r="E37" s="13"/>
      <c r="F37" s="13"/>
      <c r="G37" s="1">
        <f t="shared" si="0"/>
        <v>-28</v>
      </c>
      <c r="H37" s="12">
        <f t="shared" si="1"/>
        <v>-2515.2399999999998</v>
      </c>
    </row>
    <row r="38" spans="1:8" x14ac:dyDescent="0.25">
      <c r="A38" s="19" t="s">
        <v>196</v>
      </c>
      <c r="B38" s="12">
        <v>600</v>
      </c>
      <c r="C38" s="13">
        <v>44700</v>
      </c>
      <c r="D38" s="13">
        <v>44672</v>
      </c>
      <c r="E38" s="13"/>
      <c r="F38" s="13"/>
      <c r="G38" s="1">
        <f t="shared" si="0"/>
        <v>-28</v>
      </c>
      <c r="H38" s="12">
        <f t="shared" si="1"/>
        <v>-16800</v>
      </c>
    </row>
    <row r="39" spans="1:8" x14ac:dyDescent="0.25">
      <c r="A39" s="19" t="s">
        <v>197</v>
      </c>
      <c r="B39" s="12">
        <v>10</v>
      </c>
      <c r="C39" s="13">
        <v>44700</v>
      </c>
      <c r="D39" s="13">
        <v>44672</v>
      </c>
      <c r="E39" s="13"/>
      <c r="F39" s="13"/>
      <c r="G39" s="1">
        <f t="shared" si="0"/>
        <v>-28</v>
      </c>
      <c r="H39" s="12">
        <f t="shared" si="1"/>
        <v>-280</v>
      </c>
    </row>
    <row r="40" spans="1:8" x14ac:dyDescent="0.25">
      <c r="A40" s="19" t="s">
        <v>198</v>
      </c>
      <c r="B40" s="12">
        <v>76</v>
      </c>
      <c r="C40" s="13">
        <v>44700</v>
      </c>
      <c r="D40" s="13">
        <v>44672</v>
      </c>
      <c r="E40" s="13"/>
      <c r="F40" s="13"/>
      <c r="G40" s="1">
        <f t="shared" si="0"/>
        <v>-28</v>
      </c>
      <c r="H40" s="12">
        <f t="shared" si="1"/>
        <v>-2128</v>
      </c>
    </row>
    <row r="41" spans="1:8" x14ac:dyDescent="0.25">
      <c r="A41" s="19" t="s">
        <v>199</v>
      </c>
      <c r="B41" s="12">
        <v>3536</v>
      </c>
      <c r="C41" s="13">
        <v>44700</v>
      </c>
      <c r="D41" s="13">
        <v>44672</v>
      </c>
      <c r="E41" s="13"/>
      <c r="F41" s="13"/>
      <c r="G41" s="1">
        <f t="shared" si="0"/>
        <v>-28</v>
      </c>
      <c r="H41" s="12">
        <f t="shared" si="1"/>
        <v>-99008</v>
      </c>
    </row>
    <row r="42" spans="1:8" x14ac:dyDescent="0.25">
      <c r="A42" s="19" t="s">
        <v>200</v>
      </c>
      <c r="B42" s="12">
        <v>2500</v>
      </c>
      <c r="C42" s="13">
        <v>44700</v>
      </c>
      <c r="D42" s="13">
        <v>44672</v>
      </c>
      <c r="E42" s="13"/>
      <c r="F42" s="13"/>
      <c r="G42" s="1">
        <f t="shared" si="0"/>
        <v>-28</v>
      </c>
      <c r="H42" s="12">
        <f t="shared" si="1"/>
        <v>-70000</v>
      </c>
    </row>
    <row r="43" spans="1:8" x14ac:dyDescent="0.25">
      <c r="A43" s="19" t="s">
        <v>201</v>
      </c>
      <c r="B43" s="12">
        <v>16.329999999999998</v>
      </c>
      <c r="C43" s="13">
        <v>44700</v>
      </c>
      <c r="D43" s="13">
        <v>44672</v>
      </c>
      <c r="E43" s="13"/>
      <c r="F43" s="13"/>
      <c r="G43" s="1">
        <f t="shared" si="0"/>
        <v>-28</v>
      </c>
      <c r="H43" s="12">
        <f t="shared" si="1"/>
        <v>-457.23999999999995</v>
      </c>
    </row>
    <row r="44" spans="1:8" x14ac:dyDescent="0.25">
      <c r="A44" s="19" t="s">
        <v>202</v>
      </c>
      <c r="B44" s="12">
        <v>180</v>
      </c>
      <c r="C44" s="13">
        <v>44700</v>
      </c>
      <c r="D44" s="13">
        <v>44672</v>
      </c>
      <c r="E44" s="13"/>
      <c r="F44" s="13"/>
      <c r="G44" s="1">
        <f t="shared" si="0"/>
        <v>-28</v>
      </c>
      <c r="H44" s="12">
        <f t="shared" si="1"/>
        <v>-5040</v>
      </c>
    </row>
    <row r="45" spans="1:8" x14ac:dyDescent="0.25">
      <c r="A45" s="19" t="s">
        <v>203</v>
      </c>
      <c r="B45" s="12">
        <v>255</v>
      </c>
      <c r="C45" s="13">
        <v>44700</v>
      </c>
      <c r="D45" s="13">
        <v>44672</v>
      </c>
      <c r="E45" s="13"/>
      <c r="F45" s="13"/>
      <c r="G45" s="1">
        <f t="shared" si="0"/>
        <v>-28</v>
      </c>
      <c r="H45" s="12">
        <f t="shared" si="1"/>
        <v>-7140</v>
      </c>
    </row>
    <row r="46" spans="1:8" x14ac:dyDescent="0.25">
      <c r="A46" s="19" t="s">
        <v>204</v>
      </c>
      <c r="B46" s="12">
        <v>23.8</v>
      </c>
      <c r="C46" s="13">
        <v>44701</v>
      </c>
      <c r="D46" s="13">
        <v>44672</v>
      </c>
      <c r="E46" s="13"/>
      <c r="F46" s="13"/>
      <c r="G46" s="1">
        <f t="shared" si="0"/>
        <v>-29</v>
      </c>
      <c r="H46" s="12">
        <f t="shared" si="1"/>
        <v>-690.2</v>
      </c>
    </row>
    <row r="47" spans="1:8" x14ac:dyDescent="0.25">
      <c r="A47" s="19" t="s">
        <v>205</v>
      </c>
      <c r="B47" s="12">
        <v>348.47</v>
      </c>
      <c r="C47" s="13">
        <v>44701</v>
      </c>
      <c r="D47" s="13">
        <v>44672</v>
      </c>
      <c r="E47" s="13"/>
      <c r="F47" s="13"/>
      <c r="G47" s="1">
        <f t="shared" si="0"/>
        <v>-29</v>
      </c>
      <c r="H47" s="12">
        <f t="shared" si="1"/>
        <v>-10105.630000000001</v>
      </c>
    </row>
    <row r="48" spans="1:8" x14ac:dyDescent="0.25">
      <c r="A48" s="19" t="s">
        <v>206</v>
      </c>
      <c r="B48" s="12">
        <v>420</v>
      </c>
      <c r="C48" s="13">
        <v>44701</v>
      </c>
      <c r="D48" s="13">
        <v>44672</v>
      </c>
      <c r="E48" s="13"/>
      <c r="F48" s="13"/>
      <c r="G48" s="1">
        <f t="shared" si="0"/>
        <v>-29</v>
      </c>
      <c r="H48" s="12">
        <f t="shared" si="1"/>
        <v>-12180</v>
      </c>
    </row>
    <row r="49" spans="1:8" x14ac:dyDescent="0.25">
      <c r="A49" s="19" t="s">
        <v>207</v>
      </c>
      <c r="B49" s="12">
        <v>110.58</v>
      </c>
      <c r="C49" s="13">
        <v>44700</v>
      </c>
      <c r="D49" s="13">
        <v>44672</v>
      </c>
      <c r="E49" s="13"/>
      <c r="F49" s="13"/>
      <c r="G49" s="1">
        <f t="shared" si="0"/>
        <v>-28</v>
      </c>
      <c r="H49" s="12">
        <f t="shared" si="1"/>
        <v>-3096.24</v>
      </c>
    </row>
    <row r="50" spans="1:8" x14ac:dyDescent="0.25">
      <c r="A50" s="19" t="s">
        <v>208</v>
      </c>
      <c r="B50" s="12">
        <v>26.5</v>
      </c>
      <c r="C50" s="13">
        <v>44702</v>
      </c>
      <c r="D50" s="13">
        <v>44672</v>
      </c>
      <c r="E50" s="13"/>
      <c r="F50" s="13"/>
      <c r="G50" s="1">
        <f t="shared" si="0"/>
        <v>-30</v>
      </c>
      <c r="H50" s="12">
        <f t="shared" si="1"/>
        <v>-795</v>
      </c>
    </row>
    <row r="51" spans="1:8" x14ac:dyDescent="0.25">
      <c r="A51" s="19" t="s">
        <v>209</v>
      </c>
      <c r="B51" s="12">
        <v>220</v>
      </c>
      <c r="C51" s="13">
        <v>44702</v>
      </c>
      <c r="D51" s="13">
        <v>44672</v>
      </c>
      <c r="E51" s="13"/>
      <c r="F51" s="13"/>
      <c r="G51" s="1">
        <f t="shared" si="0"/>
        <v>-30</v>
      </c>
      <c r="H51" s="12">
        <f t="shared" si="1"/>
        <v>-6600</v>
      </c>
    </row>
    <row r="52" spans="1:8" x14ac:dyDescent="0.25">
      <c r="A52" s="19" t="s">
        <v>210</v>
      </c>
      <c r="B52" s="12">
        <v>1294.8</v>
      </c>
      <c r="C52" s="13">
        <v>44707</v>
      </c>
      <c r="D52" s="13">
        <v>44679</v>
      </c>
      <c r="E52" s="13"/>
      <c r="F52" s="13"/>
      <c r="G52" s="1">
        <f t="shared" si="0"/>
        <v>-28</v>
      </c>
      <c r="H52" s="12">
        <f t="shared" si="1"/>
        <v>-36254.400000000001</v>
      </c>
    </row>
    <row r="53" spans="1:8" x14ac:dyDescent="0.25">
      <c r="A53" s="19" t="s">
        <v>211</v>
      </c>
      <c r="B53" s="12">
        <v>7320</v>
      </c>
      <c r="C53" s="13">
        <v>44708</v>
      </c>
      <c r="D53" s="13">
        <v>44679</v>
      </c>
      <c r="E53" s="13"/>
      <c r="F53" s="13"/>
      <c r="G53" s="1">
        <f t="shared" si="0"/>
        <v>-29</v>
      </c>
      <c r="H53" s="12">
        <f t="shared" si="1"/>
        <v>-212280</v>
      </c>
    </row>
    <row r="54" spans="1:8" x14ac:dyDescent="0.25">
      <c r="A54" s="19" t="s">
        <v>212</v>
      </c>
      <c r="B54" s="12">
        <v>317.7</v>
      </c>
      <c r="C54" s="13">
        <v>44709</v>
      </c>
      <c r="D54" s="13">
        <v>44679</v>
      </c>
      <c r="E54" s="13"/>
      <c r="F54" s="13"/>
      <c r="G54" s="1">
        <f t="shared" si="0"/>
        <v>-30</v>
      </c>
      <c r="H54" s="12">
        <f t="shared" si="1"/>
        <v>-9531</v>
      </c>
    </row>
    <row r="55" spans="1:8" x14ac:dyDescent="0.25">
      <c r="A55" s="19" t="s">
        <v>213</v>
      </c>
      <c r="B55" s="12">
        <v>43.66</v>
      </c>
      <c r="C55" s="13">
        <v>44708</v>
      </c>
      <c r="D55" s="13">
        <v>44679</v>
      </c>
      <c r="E55" s="13"/>
      <c r="F55" s="13"/>
      <c r="G55" s="1">
        <f t="shared" si="0"/>
        <v>-29</v>
      </c>
      <c r="H55" s="12">
        <f t="shared" si="1"/>
        <v>-1266.1399999999999</v>
      </c>
    </row>
    <row r="56" spans="1:8" x14ac:dyDescent="0.25">
      <c r="A56" s="19" t="s">
        <v>214</v>
      </c>
      <c r="B56" s="12">
        <v>78.260000000000005</v>
      </c>
      <c r="C56" s="13">
        <v>44710</v>
      </c>
      <c r="D56" s="13">
        <v>44686</v>
      </c>
      <c r="E56" s="13"/>
      <c r="F56" s="13"/>
      <c r="G56" s="1">
        <f t="shared" si="0"/>
        <v>-24</v>
      </c>
      <c r="H56" s="12">
        <f t="shared" si="1"/>
        <v>-1878.2400000000002</v>
      </c>
    </row>
    <row r="57" spans="1:8" x14ac:dyDescent="0.25">
      <c r="A57" s="19" t="s">
        <v>215</v>
      </c>
      <c r="B57" s="12">
        <v>650</v>
      </c>
      <c r="C57" s="13">
        <v>44710</v>
      </c>
      <c r="D57" s="13">
        <v>44686</v>
      </c>
      <c r="E57" s="13"/>
      <c r="F57" s="13"/>
      <c r="G57" s="1">
        <f t="shared" si="0"/>
        <v>-24</v>
      </c>
      <c r="H57" s="12">
        <f t="shared" si="1"/>
        <v>-15600</v>
      </c>
    </row>
    <row r="58" spans="1:8" x14ac:dyDescent="0.25">
      <c r="A58" s="19" t="s">
        <v>216</v>
      </c>
      <c r="B58" s="12">
        <v>1300</v>
      </c>
      <c r="C58" s="13">
        <v>44710</v>
      </c>
      <c r="D58" s="13">
        <v>44686</v>
      </c>
      <c r="E58" s="13"/>
      <c r="F58" s="13"/>
      <c r="G58" s="1">
        <f t="shared" si="0"/>
        <v>-24</v>
      </c>
      <c r="H58" s="12">
        <f t="shared" si="1"/>
        <v>-31200</v>
      </c>
    </row>
    <row r="59" spans="1:8" x14ac:dyDescent="0.25">
      <c r="A59" s="19" t="s">
        <v>217</v>
      </c>
      <c r="B59" s="12">
        <v>210</v>
      </c>
      <c r="C59" s="13">
        <v>44710</v>
      </c>
      <c r="D59" s="13">
        <v>44686</v>
      </c>
      <c r="E59" s="13"/>
      <c r="F59" s="13"/>
      <c r="G59" s="1">
        <f t="shared" si="0"/>
        <v>-24</v>
      </c>
      <c r="H59" s="12">
        <f t="shared" si="1"/>
        <v>-5040</v>
      </c>
    </row>
    <row r="60" spans="1:8" x14ac:dyDescent="0.25">
      <c r="A60" s="19" t="s">
        <v>218</v>
      </c>
      <c r="B60" s="12">
        <v>131.11000000000001</v>
      </c>
      <c r="C60" s="13">
        <v>44710</v>
      </c>
      <c r="D60" s="13">
        <v>44686</v>
      </c>
      <c r="E60" s="13"/>
      <c r="F60" s="13"/>
      <c r="G60" s="1">
        <f t="shared" si="0"/>
        <v>-24</v>
      </c>
      <c r="H60" s="12">
        <f t="shared" si="1"/>
        <v>-3146.6400000000003</v>
      </c>
    </row>
    <row r="61" spans="1:8" x14ac:dyDescent="0.25">
      <c r="A61" s="19" t="s">
        <v>219</v>
      </c>
      <c r="B61" s="12">
        <v>35.130000000000003</v>
      </c>
      <c r="C61" s="13">
        <v>44715</v>
      </c>
      <c r="D61" s="13">
        <v>44686</v>
      </c>
      <c r="E61" s="13"/>
      <c r="F61" s="13"/>
      <c r="G61" s="1">
        <f t="shared" si="0"/>
        <v>-29</v>
      </c>
      <c r="H61" s="12">
        <f t="shared" si="1"/>
        <v>-1018.7700000000001</v>
      </c>
    </row>
    <row r="62" spans="1:8" x14ac:dyDescent="0.25">
      <c r="A62" s="19" t="s">
        <v>220</v>
      </c>
      <c r="B62" s="12">
        <v>313.64</v>
      </c>
      <c r="C62" s="13">
        <v>44715</v>
      </c>
      <c r="D62" s="13">
        <v>44686</v>
      </c>
      <c r="E62" s="13"/>
      <c r="F62" s="13"/>
      <c r="G62" s="1">
        <f t="shared" si="0"/>
        <v>-29</v>
      </c>
      <c r="H62" s="12">
        <f t="shared" si="1"/>
        <v>-9095.56</v>
      </c>
    </row>
    <row r="63" spans="1:8" x14ac:dyDescent="0.25">
      <c r="A63" s="19" t="s">
        <v>221</v>
      </c>
      <c r="B63" s="12">
        <v>560</v>
      </c>
      <c r="C63" s="13">
        <v>44714</v>
      </c>
      <c r="D63" s="13">
        <v>44686</v>
      </c>
      <c r="E63" s="13"/>
      <c r="F63" s="13"/>
      <c r="G63" s="1">
        <f t="shared" si="0"/>
        <v>-28</v>
      </c>
      <c r="H63" s="12">
        <f t="shared" si="1"/>
        <v>-15680</v>
      </c>
    </row>
    <row r="64" spans="1:8" x14ac:dyDescent="0.25">
      <c r="A64" s="19" t="s">
        <v>222</v>
      </c>
      <c r="B64" s="12">
        <v>1176</v>
      </c>
      <c r="C64" s="13">
        <v>44714</v>
      </c>
      <c r="D64" s="13">
        <v>44686</v>
      </c>
      <c r="E64" s="13"/>
      <c r="F64" s="13"/>
      <c r="G64" s="1">
        <f t="shared" si="0"/>
        <v>-28</v>
      </c>
      <c r="H64" s="12">
        <f t="shared" si="1"/>
        <v>-32928</v>
      </c>
    </row>
    <row r="65" spans="1:8" x14ac:dyDescent="0.25">
      <c r="A65" s="19" t="s">
        <v>223</v>
      </c>
      <c r="B65" s="12">
        <v>519</v>
      </c>
      <c r="C65" s="13">
        <v>44714</v>
      </c>
      <c r="D65" s="13">
        <v>44686</v>
      </c>
      <c r="E65" s="13"/>
      <c r="F65" s="13"/>
      <c r="G65" s="1">
        <f t="shared" si="0"/>
        <v>-28</v>
      </c>
      <c r="H65" s="12">
        <f t="shared" si="1"/>
        <v>-14532</v>
      </c>
    </row>
    <row r="66" spans="1:8" x14ac:dyDescent="0.25">
      <c r="A66" s="19" t="s">
        <v>224</v>
      </c>
      <c r="B66" s="12">
        <v>2660</v>
      </c>
      <c r="C66" s="13">
        <v>44714</v>
      </c>
      <c r="D66" s="13">
        <v>44686</v>
      </c>
      <c r="E66" s="13"/>
      <c r="F66" s="13"/>
      <c r="G66" s="1">
        <f t="shared" si="0"/>
        <v>-28</v>
      </c>
      <c r="H66" s="12">
        <f t="shared" si="1"/>
        <v>-74480</v>
      </c>
    </row>
    <row r="67" spans="1:8" x14ac:dyDescent="0.25">
      <c r="A67" s="19" t="s">
        <v>225</v>
      </c>
      <c r="B67" s="12">
        <v>3220</v>
      </c>
      <c r="C67" s="13">
        <v>44714</v>
      </c>
      <c r="D67" s="13">
        <v>44686</v>
      </c>
      <c r="E67" s="13"/>
      <c r="F67" s="13"/>
      <c r="G67" s="1">
        <f t="shared" si="0"/>
        <v>-28</v>
      </c>
      <c r="H67" s="12">
        <f t="shared" si="1"/>
        <v>-90160</v>
      </c>
    </row>
    <row r="68" spans="1:8" x14ac:dyDescent="0.25">
      <c r="A68" s="19" t="s">
        <v>226</v>
      </c>
      <c r="B68" s="12">
        <v>231.88</v>
      </c>
      <c r="C68" s="13">
        <v>44714</v>
      </c>
      <c r="D68" s="13">
        <v>44686</v>
      </c>
      <c r="E68" s="13"/>
      <c r="F68" s="13"/>
      <c r="G68" s="1">
        <f t="shared" si="0"/>
        <v>-28</v>
      </c>
      <c r="H68" s="12">
        <f t="shared" si="1"/>
        <v>-6492.6399999999994</v>
      </c>
    </row>
    <row r="69" spans="1:8" x14ac:dyDescent="0.25">
      <c r="A69" s="19" t="s">
        <v>227</v>
      </c>
      <c r="B69" s="12">
        <v>132</v>
      </c>
      <c r="C69" s="13">
        <v>44714</v>
      </c>
      <c r="D69" s="13">
        <v>44686</v>
      </c>
      <c r="E69" s="13"/>
      <c r="F69" s="13"/>
      <c r="G69" s="1">
        <f t="shared" ref="G69:G132" si="2">D69-C69-(F69-E69)</f>
        <v>-28</v>
      </c>
      <c r="H69" s="12">
        <f t="shared" ref="H69:H132" si="3">B69*G69</f>
        <v>-3696</v>
      </c>
    </row>
    <row r="70" spans="1:8" x14ac:dyDescent="0.25">
      <c r="A70" s="19" t="s">
        <v>228</v>
      </c>
      <c r="B70" s="12">
        <v>166.5</v>
      </c>
      <c r="C70" s="13">
        <v>44715</v>
      </c>
      <c r="D70" s="13">
        <v>44686</v>
      </c>
      <c r="E70" s="13"/>
      <c r="F70" s="13"/>
      <c r="G70" s="1">
        <f t="shared" si="2"/>
        <v>-29</v>
      </c>
      <c r="H70" s="12">
        <f t="shared" si="3"/>
        <v>-4828.5</v>
      </c>
    </row>
    <row r="71" spans="1:8" x14ac:dyDescent="0.25">
      <c r="A71" s="19" t="s">
        <v>229</v>
      </c>
      <c r="B71" s="12">
        <v>518</v>
      </c>
      <c r="C71" s="13">
        <v>44715</v>
      </c>
      <c r="D71" s="13">
        <v>44686</v>
      </c>
      <c r="E71" s="13"/>
      <c r="F71" s="13"/>
      <c r="G71" s="1">
        <f t="shared" si="2"/>
        <v>-29</v>
      </c>
      <c r="H71" s="12">
        <f t="shared" si="3"/>
        <v>-15022</v>
      </c>
    </row>
    <row r="72" spans="1:8" x14ac:dyDescent="0.25">
      <c r="A72" s="19" t="s">
        <v>230</v>
      </c>
      <c r="B72" s="12">
        <v>925</v>
      </c>
      <c r="C72" s="13">
        <v>44715</v>
      </c>
      <c r="D72" s="13">
        <v>44686</v>
      </c>
      <c r="E72" s="13"/>
      <c r="F72" s="13"/>
      <c r="G72" s="1">
        <f t="shared" si="2"/>
        <v>-29</v>
      </c>
      <c r="H72" s="12">
        <f t="shared" si="3"/>
        <v>-26825</v>
      </c>
    </row>
    <row r="73" spans="1:8" x14ac:dyDescent="0.25">
      <c r="A73" s="19" t="s">
        <v>231</v>
      </c>
      <c r="B73" s="12">
        <v>444</v>
      </c>
      <c r="C73" s="13">
        <v>44715</v>
      </c>
      <c r="D73" s="13">
        <v>44686</v>
      </c>
      <c r="E73" s="13"/>
      <c r="F73" s="13"/>
      <c r="G73" s="1">
        <f t="shared" si="2"/>
        <v>-29</v>
      </c>
      <c r="H73" s="12">
        <f t="shared" si="3"/>
        <v>-12876</v>
      </c>
    </row>
    <row r="74" spans="1:8" x14ac:dyDescent="0.25">
      <c r="A74" s="19" t="s">
        <v>232</v>
      </c>
      <c r="B74" s="12">
        <v>555</v>
      </c>
      <c r="C74" s="13">
        <v>44715</v>
      </c>
      <c r="D74" s="13">
        <v>44686</v>
      </c>
      <c r="E74" s="13"/>
      <c r="F74" s="13"/>
      <c r="G74" s="1">
        <f t="shared" si="2"/>
        <v>-29</v>
      </c>
      <c r="H74" s="12">
        <f t="shared" si="3"/>
        <v>-16095</v>
      </c>
    </row>
    <row r="75" spans="1:8" x14ac:dyDescent="0.25">
      <c r="A75" s="19" t="s">
        <v>233</v>
      </c>
      <c r="B75" s="12">
        <v>943.5</v>
      </c>
      <c r="C75" s="13">
        <v>44715</v>
      </c>
      <c r="D75" s="13">
        <v>44686</v>
      </c>
      <c r="E75" s="13"/>
      <c r="F75" s="13"/>
      <c r="G75" s="1">
        <f t="shared" si="2"/>
        <v>-29</v>
      </c>
      <c r="H75" s="12">
        <f t="shared" si="3"/>
        <v>-27361.5</v>
      </c>
    </row>
    <row r="76" spans="1:8" x14ac:dyDescent="0.25">
      <c r="A76" s="19" t="s">
        <v>234</v>
      </c>
      <c r="B76" s="12">
        <v>333</v>
      </c>
      <c r="C76" s="13">
        <v>44715</v>
      </c>
      <c r="D76" s="13">
        <v>44686</v>
      </c>
      <c r="E76" s="13"/>
      <c r="F76" s="13"/>
      <c r="G76" s="1">
        <f t="shared" si="2"/>
        <v>-29</v>
      </c>
      <c r="H76" s="12">
        <f t="shared" si="3"/>
        <v>-9657</v>
      </c>
    </row>
    <row r="77" spans="1:8" x14ac:dyDescent="0.25">
      <c r="A77" s="19" t="s">
        <v>235</v>
      </c>
      <c r="B77" s="12">
        <v>370</v>
      </c>
      <c r="C77" s="13">
        <v>44715</v>
      </c>
      <c r="D77" s="13">
        <v>44686</v>
      </c>
      <c r="E77" s="13"/>
      <c r="F77" s="13"/>
      <c r="G77" s="1">
        <f t="shared" si="2"/>
        <v>-29</v>
      </c>
      <c r="H77" s="12">
        <f t="shared" si="3"/>
        <v>-10730</v>
      </c>
    </row>
    <row r="78" spans="1:8" x14ac:dyDescent="0.25">
      <c r="A78" s="19" t="s">
        <v>236</v>
      </c>
      <c r="B78" s="12">
        <v>203.5</v>
      </c>
      <c r="C78" s="13">
        <v>44715</v>
      </c>
      <c r="D78" s="13">
        <v>44686</v>
      </c>
      <c r="E78" s="13"/>
      <c r="F78" s="13"/>
      <c r="G78" s="1">
        <f t="shared" si="2"/>
        <v>-29</v>
      </c>
      <c r="H78" s="12">
        <f t="shared" si="3"/>
        <v>-5901.5</v>
      </c>
    </row>
    <row r="79" spans="1:8" x14ac:dyDescent="0.25">
      <c r="A79" s="19" t="s">
        <v>237</v>
      </c>
      <c r="B79" s="12">
        <v>684.5</v>
      </c>
      <c r="C79" s="13">
        <v>44715</v>
      </c>
      <c r="D79" s="13">
        <v>44686</v>
      </c>
      <c r="E79" s="13"/>
      <c r="F79" s="13"/>
      <c r="G79" s="1">
        <f t="shared" si="2"/>
        <v>-29</v>
      </c>
      <c r="H79" s="12">
        <f t="shared" si="3"/>
        <v>-19850.5</v>
      </c>
    </row>
    <row r="80" spans="1:8" x14ac:dyDescent="0.25">
      <c r="A80" s="19" t="s">
        <v>238</v>
      </c>
      <c r="B80" s="12">
        <v>499.5</v>
      </c>
      <c r="C80" s="13">
        <v>44715</v>
      </c>
      <c r="D80" s="13">
        <v>44686</v>
      </c>
      <c r="E80" s="13"/>
      <c r="F80" s="13"/>
      <c r="G80" s="1">
        <f t="shared" si="2"/>
        <v>-29</v>
      </c>
      <c r="H80" s="12">
        <f t="shared" si="3"/>
        <v>-14485.5</v>
      </c>
    </row>
    <row r="81" spans="1:8" x14ac:dyDescent="0.25">
      <c r="A81" s="19" t="s">
        <v>239</v>
      </c>
      <c r="B81" s="12">
        <v>333</v>
      </c>
      <c r="C81" s="13">
        <v>44715</v>
      </c>
      <c r="D81" s="13">
        <v>44686</v>
      </c>
      <c r="E81" s="13"/>
      <c r="F81" s="13"/>
      <c r="G81" s="1">
        <f t="shared" si="2"/>
        <v>-29</v>
      </c>
      <c r="H81" s="12">
        <f t="shared" si="3"/>
        <v>-9657</v>
      </c>
    </row>
    <row r="82" spans="1:8" x14ac:dyDescent="0.25">
      <c r="A82" s="19" t="s">
        <v>240</v>
      </c>
      <c r="B82" s="12">
        <v>259</v>
      </c>
      <c r="C82" s="13">
        <v>44715</v>
      </c>
      <c r="D82" s="13">
        <v>44686</v>
      </c>
      <c r="E82" s="13"/>
      <c r="F82" s="13"/>
      <c r="G82" s="1">
        <f t="shared" si="2"/>
        <v>-29</v>
      </c>
      <c r="H82" s="12">
        <f t="shared" si="3"/>
        <v>-7511</v>
      </c>
    </row>
    <row r="83" spans="1:8" x14ac:dyDescent="0.25">
      <c r="A83" s="19" t="s">
        <v>241</v>
      </c>
      <c r="B83" s="12">
        <v>462.5</v>
      </c>
      <c r="C83" s="13">
        <v>44715</v>
      </c>
      <c r="D83" s="13">
        <v>44686</v>
      </c>
      <c r="E83" s="13"/>
      <c r="F83" s="13"/>
      <c r="G83" s="1">
        <f t="shared" si="2"/>
        <v>-29</v>
      </c>
      <c r="H83" s="12">
        <f t="shared" si="3"/>
        <v>-13412.5</v>
      </c>
    </row>
    <row r="84" spans="1:8" x14ac:dyDescent="0.25">
      <c r="A84" s="19" t="s">
        <v>242</v>
      </c>
      <c r="B84" s="12">
        <v>407</v>
      </c>
      <c r="C84" s="13">
        <v>44715</v>
      </c>
      <c r="D84" s="13">
        <v>44686</v>
      </c>
      <c r="E84" s="13"/>
      <c r="F84" s="13"/>
      <c r="G84" s="1">
        <f t="shared" si="2"/>
        <v>-29</v>
      </c>
      <c r="H84" s="12">
        <f t="shared" si="3"/>
        <v>-11803</v>
      </c>
    </row>
    <row r="85" spans="1:8" x14ac:dyDescent="0.25">
      <c r="A85" s="19" t="s">
        <v>243</v>
      </c>
      <c r="B85" s="12">
        <v>296</v>
      </c>
      <c r="C85" s="13">
        <v>44715</v>
      </c>
      <c r="D85" s="13">
        <v>44686</v>
      </c>
      <c r="E85" s="13"/>
      <c r="F85" s="13"/>
      <c r="G85" s="1">
        <f t="shared" si="2"/>
        <v>-29</v>
      </c>
      <c r="H85" s="12">
        <f t="shared" si="3"/>
        <v>-8584</v>
      </c>
    </row>
    <row r="86" spans="1:8" x14ac:dyDescent="0.25">
      <c r="A86" s="19" t="s">
        <v>244</v>
      </c>
      <c r="B86" s="12">
        <v>610.5</v>
      </c>
      <c r="C86" s="13">
        <v>44715</v>
      </c>
      <c r="D86" s="13">
        <v>44686</v>
      </c>
      <c r="E86" s="13"/>
      <c r="F86" s="13"/>
      <c r="G86" s="1">
        <f t="shared" si="2"/>
        <v>-29</v>
      </c>
      <c r="H86" s="12">
        <f t="shared" si="3"/>
        <v>-17704.5</v>
      </c>
    </row>
    <row r="87" spans="1:8" x14ac:dyDescent="0.25">
      <c r="A87" s="19" t="s">
        <v>245</v>
      </c>
      <c r="B87" s="12">
        <v>41.93</v>
      </c>
      <c r="C87" s="13">
        <v>44723</v>
      </c>
      <c r="D87" s="13">
        <v>44697</v>
      </c>
      <c r="E87" s="13"/>
      <c r="F87" s="13"/>
      <c r="G87" s="1">
        <f t="shared" si="2"/>
        <v>-26</v>
      </c>
      <c r="H87" s="12">
        <f t="shared" si="3"/>
        <v>-1090.18</v>
      </c>
    </row>
    <row r="88" spans="1:8" x14ac:dyDescent="0.25">
      <c r="A88" s="19" t="s">
        <v>246</v>
      </c>
      <c r="B88" s="12">
        <v>31.5</v>
      </c>
      <c r="C88" s="13">
        <v>44717</v>
      </c>
      <c r="D88" s="13">
        <v>44697</v>
      </c>
      <c r="E88" s="13"/>
      <c r="F88" s="13"/>
      <c r="G88" s="1">
        <f t="shared" si="2"/>
        <v>-20</v>
      </c>
      <c r="H88" s="12">
        <f t="shared" si="3"/>
        <v>-630</v>
      </c>
    </row>
    <row r="89" spans="1:8" x14ac:dyDescent="0.25">
      <c r="A89" s="19" t="s">
        <v>247</v>
      </c>
      <c r="B89" s="12">
        <v>1748</v>
      </c>
      <c r="C89" s="13">
        <v>44722</v>
      </c>
      <c r="D89" s="13">
        <v>44697</v>
      </c>
      <c r="E89" s="13"/>
      <c r="F89" s="13"/>
      <c r="G89" s="1">
        <f t="shared" si="2"/>
        <v>-25</v>
      </c>
      <c r="H89" s="12">
        <f t="shared" si="3"/>
        <v>-43700</v>
      </c>
    </row>
    <row r="90" spans="1:8" x14ac:dyDescent="0.25">
      <c r="A90" s="19" t="s">
        <v>248</v>
      </c>
      <c r="B90" s="12">
        <v>150</v>
      </c>
      <c r="C90" s="13">
        <v>44717</v>
      </c>
      <c r="D90" s="13">
        <v>44697</v>
      </c>
      <c r="E90" s="13"/>
      <c r="F90" s="13"/>
      <c r="G90" s="1">
        <f t="shared" si="2"/>
        <v>-20</v>
      </c>
      <c r="H90" s="12">
        <f t="shared" si="3"/>
        <v>-3000</v>
      </c>
    </row>
    <row r="91" spans="1:8" x14ac:dyDescent="0.25">
      <c r="A91" s="19" t="s">
        <v>249</v>
      </c>
      <c r="B91" s="12">
        <v>7480</v>
      </c>
      <c r="C91" s="13">
        <v>44716</v>
      </c>
      <c r="D91" s="13">
        <v>44697</v>
      </c>
      <c r="E91" s="13"/>
      <c r="F91" s="13"/>
      <c r="G91" s="1">
        <f t="shared" si="2"/>
        <v>-19</v>
      </c>
      <c r="H91" s="12">
        <f t="shared" si="3"/>
        <v>-142120</v>
      </c>
    </row>
    <row r="92" spans="1:8" x14ac:dyDescent="0.25">
      <c r="A92" s="19" t="s">
        <v>250</v>
      </c>
      <c r="B92" s="12">
        <v>638</v>
      </c>
      <c r="C92" s="13">
        <v>44722</v>
      </c>
      <c r="D92" s="13">
        <v>44697</v>
      </c>
      <c r="E92" s="13"/>
      <c r="F92" s="13"/>
      <c r="G92" s="1">
        <f t="shared" si="2"/>
        <v>-25</v>
      </c>
      <c r="H92" s="12">
        <f t="shared" si="3"/>
        <v>-15950</v>
      </c>
    </row>
    <row r="93" spans="1:8" x14ac:dyDescent="0.25">
      <c r="A93" s="19" t="s">
        <v>251</v>
      </c>
      <c r="B93" s="12">
        <v>519</v>
      </c>
      <c r="C93" s="13">
        <v>44722</v>
      </c>
      <c r="D93" s="13">
        <v>44697</v>
      </c>
      <c r="E93" s="13"/>
      <c r="F93" s="13"/>
      <c r="G93" s="1">
        <f t="shared" si="2"/>
        <v>-25</v>
      </c>
      <c r="H93" s="12">
        <f t="shared" si="3"/>
        <v>-12975</v>
      </c>
    </row>
    <row r="94" spans="1:8" x14ac:dyDescent="0.25">
      <c r="A94" s="19" t="s">
        <v>252</v>
      </c>
      <c r="B94" s="12">
        <v>682.4</v>
      </c>
      <c r="C94" s="13">
        <v>44717</v>
      </c>
      <c r="D94" s="13">
        <v>44697</v>
      </c>
      <c r="E94" s="13"/>
      <c r="F94" s="13"/>
      <c r="G94" s="1">
        <f t="shared" si="2"/>
        <v>-20</v>
      </c>
      <c r="H94" s="12">
        <f t="shared" si="3"/>
        <v>-13648</v>
      </c>
    </row>
    <row r="95" spans="1:8" x14ac:dyDescent="0.25">
      <c r="A95" s="19" t="s">
        <v>253</v>
      </c>
      <c r="B95" s="12">
        <v>624</v>
      </c>
      <c r="C95" s="13">
        <v>44717</v>
      </c>
      <c r="D95" s="13">
        <v>44697</v>
      </c>
      <c r="E95" s="13"/>
      <c r="F95" s="13"/>
      <c r="G95" s="1">
        <f t="shared" si="2"/>
        <v>-20</v>
      </c>
      <c r="H95" s="12">
        <f t="shared" si="3"/>
        <v>-12480</v>
      </c>
    </row>
    <row r="96" spans="1:8" x14ac:dyDescent="0.25">
      <c r="A96" s="19" t="s">
        <v>254</v>
      </c>
      <c r="B96" s="12">
        <v>72.790000000000006</v>
      </c>
      <c r="C96" s="13">
        <v>44721</v>
      </c>
      <c r="D96" s="13">
        <v>44697</v>
      </c>
      <c r="E96" s="13"/>
      <c r="F96" s="13"/>
      <c r="G96" s="1">
        <f t="shared" si="2"/>
        <v>-24</v>
      </c>
      <c r="H96" s="12">
        <f t="shared" si="3"/>
        <v>-1746.96</v>
      </c>
    </row>
    <row r="97" spans="1:8" x14ac:dyDescent="0.25">
      <c r="A97" s="19" t="s">
        <v>255</v>
      </c>
      <c r="B97" s="12">
        <v>2465</v>
      </c>
      <c r="C97" s="13">
        <v>44728</v>
      </c>
      <c r="D97" s="13">
        <v>44700</v>
      </c>
      <c r="E97" s="13"/>
      <c r="F97" s="13"/>
      <c r="G97" s="1">
        <f t="shared" si="2"/>
        <v>-28</v>
      </c>
      <c r="H97" s="12">
        <f t="shared" si="3"/>
        <v>-69020</v>
      </c>
    </row>
    <row r="98" spans="1:8" x14ac:dyDescent="0.25">
      <c r="A98" s="19" t="s">
        <v>256</v>
      </c>
      <c r="B98" s="12">
        <v>22.78</v>
      </c>
      <c r="C98" s="13">
        <v>44728</v>
      </c>
      <c r="D98" s="13">
        <v>44700</v>
      </c>
      <c r="E98" s="13"/>
      <c r="F98" s="13"/>
      <c r="G98" s="1">
        <f t="shared" si="2"/>
        <v>-28</v>
      </c>
      <c r="H98" s="12">
        <f t="shared" si="3"/>
        <v>-637.84</v>
      </c>
    </row>
    <row r="99" spans="1:8" x14ac:dyDescent="0.25">
      <c r="A99" s="19" t="s">
        <v>257</v>
      </c>
      <c r="B99" s="12">
        <v>764.53</v>
      </c>
      <c r="C99" s="13">
        <v>44724</v>
      </c>
      <c r="D99" s="13">
        <v>44700</v>
      </c>
      <c r="E99" s="13"/>
      <c r="F99" s="13"/>
      <c r="G99" s="1">
        <f t="shared" si="2"/>
        <v>-24</v>
      </c>
      <c r="H99" s="12">
        <f t="shared" si="3"/>
        <v>-18348.72</v>
      </c>
    </row>
    <row r="100" spans="1:8" x14ac:dyDescent="0.25">
      <c r="A100" s="19" t="s">
        <v>258</v>
      </c>
      <c r="B100" s="12">
        <v>6600</v>
      </c>
      <c r="C100" s="13">
        <v>44728</v>
      </c>
      <c r="D100" s="13">
        <v>44700</v>
      </c>
      <c r="E100" s="13"/>
      <c r="F100" s="13"/>
      <c r="G100" s="1">
        <f t="shared" si="2"/>
        <v>-28</v>
      </c>
      <c r="H100" s="12">
        <f t="shared" si="3"/>
        <v>-184800</v>
      </c>
    </row>
    <row r="101" spans="1:8" x14ac:dyDescent="0.25">
      <c r="A101" s="19" t="s">
        <v>259</v>
      </c>
      <c r="B101" s="12">
        <v>125.79</v>
      </c>
      <c r="C101" s="13">
        <v>44728</v>
      </c>
      <c r="D101" s="13">
        <v>44700</v>
      </c>
      <c r="E101" s="13"/>
      <c r="F101" s="13"/>
      <c r="G101" s="1">
        <f t="shared" si="2"/>
        <v>-28</v>
      </c>
      <c r="H101" s="12">
        <f t="shared" si="3"/>
        <v>-3522.1200000000003</v>
      </c>
    </row>
    <row r="102" spans="1:8" x14ac:dyDescent="0.25">
      <c r="A102" s="19" t="s">
        <v>260</v>
      </c>
      <c r="B102" s="12">
        <v>1160</v>
      </c>
      <c r="C102" s="13">
        <v>44692</v>
      </c>
      <c r="D102" s="13">
        <v>44700</v>
      </c>
      <c r="E102" s="13"/>
      <c r="F102" s="13"/>
      <c r="G102" s="1">
        <f t="shared" si="2"/>
        <v>8</v>
      </c>
      <c r="H102" s="12">
        <f t="shared" si="3"/>
        <v>9280</v>
      </c>
    </row>
    <row r="103" spans="1:8" x14ac:dyDescent="0.25">
      <c r="A103" s="19" t="s">
        <v>261</v>
      </c>
      <c r="B103" s="12">
        <v>59.64</v>
      </c>
      <c r="C103" s="13">
        <v>44737</v>
      </c>
      <c r="D103" s="13">
        <v>44707</v>
      </c>
      <c r="E103" s="13"/>
      <c r="F103" s="13"/>
      <c r="G103" s="1">
        <f t="shared" si="2"/>
        <v>-30</v>
      </c>
      <c r="H103" s="12">
        <f t="shared" si="3"/>
        <v>-1789.2</v>
      </c>
    </row>
    <row r="104" spans="1:8" x14ac:dyDescent="0.25">
      <c r="A104" s="19" t="s">
        <v>262</v>
      </c>
      <c r="B104" s="12">
        <v>638</v>
      </c>
      <c r="C104" s="13">
        <v>44737</v>
      </c>
      <c r="D104" s="13">
        <v>44707</v>
      </c>
      <c r="E104" s="13"/>
      <c r="F104" s="13"/>
      <c r="G104" s="1">
        <f t="shared" si="2"/>
        <v>-30</v>
      </c>
      <c r="H104" s="12">
        <f t="shared" si="3"/>
        <v>-19140</v>
      </c>
    </row>
    <row r="105" spans="1:8" x14ac:dyDescent="0.25">
      <c r="A105" s="19" t="s">
        <v>263</v>
      </c>
      <c r="B105" s="12">
        <v>1400</v>
      </c>
      <c r="C105" s="13">
        <v>44731</v>
      </c>
      <c r="D105" s="13">
        <v>44707</v>
      </c>
      <c r="E105" s="13"/>
      <c r="F105" s="13"/>
      <c r="G105" s="1">
        <f t="shared" si="2"/>
        <v>-24</v>
      </c>
      <c r="H105" s="12">
        <f t="shared" si="3"/>
        <v>-33600</v>
      </c>
    </row>
    <row r="106" spans="1:8" x14ac:dyDescent="0.25">
      <c r="A106" s="19" t="s">
        <v>264</v>
      </c>
      <c r="B106" s="12">
        <v>1176</v>
      </c>
      <c r="C106" s="13">
        <v>44737</v>
      </c>
      <c r="D106" s="13">
        <v>44707</v>
      </c>
      <c r="E106" s="13"/>
      <c r="F106" s="13"/>
      <c r="G106" s="1">
        <f t="shared" si="2"/>
        <v>-30</v>
      </c>
      <c r="H106" s="12">
        <f t="shared" si="3"/>
        <v>-35280</v>
      </c>
    </row>
    <row r="107" spans="1:8" x14ac:dyDescent="0.25">
      <c r="A107" s="19" t="s">
        <v>265</v>
      </c>
      <c r="B107" s="12">
        <v>1176</v>
      </c>
      <c r="C107" s="13">
        <v>44737</v>
      </c>
      <c r="D107" s="13">
        <v>44707</v>
      </c>
      <c r="E107" s="13"/>
      <c r="F107" s="13"/>
      <c r="G107" s="1">
        <f t="shared" si="2"/>
        <v>-30</v>
      </c>
      <c r="H107" s="12">
        <f t="shared" si="3"/>
        <v>-35280</v>
      </c>
    </row>
    <row r="108" spans="1:8" x14ac:dyDescent="0.25">
      <c r="A108" s="19" t="s">
        <v>266</v>
      </c>
      <c r="B108" s="12">
        <v>30</v>
      </c>
      <c r="C108" s="13">
        <v>44734</v>
      </c>
      <c r="D108" s="13">
        <v>44707</v>
      </c>
      <c r="E108" s="13"/>
      <c r="F108" s="13"/>
      <c r="G108" s="1">
        <f t="shared" si="2"/>
        <v>-27</v>
      </c>
      <c r="H108" s="12">
        <f t="shared" si="3"/>
        <v>-810</v>
      </c>
    </row>
    <row r="109" spans="1:8" x14ac:dyDescent="0.25">
      <c r="A109" s="19" t="s">
        <v>267</v>
      </c>
      <c r="B109" s="12">
        <v>400</v>
      </c>
      <c r="C109" s="13">
        <v>44735</v>
      </c>
      <c r="D109" s="13">
        <v>44707</v>
      </c>
      <c r="E109" s="13"/>
      <c r="F109" s="13"/>
      <c r="G109" s="1">
        <f t="shared" si="2"/>
        <v>-28</v>
      </c>
      <c r="H109" s="12">
        <f t="shared" si="3"/>
        <v>-11200</v>
      </c>
    </row>
    <row r="110" spans="1:8" x14ac:dyDescent="0.25">
      <c r="A110" s="19" t="s">
        <v>268</v>
      </c>
      <c r="B110" s="12">
        <v>2770</v>
      </c>
      <c r="C110" s="13">
        <v>44738</v>
      </c>
      <c r="D110" s="13">
        <v>44718</v>
      </c>
      <c r="E110" s="13"/>
      <c r="F110" s="13"/>
      <c r="G110" s="1">
        <f t="shared" si="2"/>
        <v>-20</v>
      </c>
      <c r="H110" s="12">
        <f t="shared" si="3"/>
        <v>-55400</v>
      </c>
    </row>
    <row r="111" spans="1:8" x14ac:dyDescent="0.25">
      <c r="A111" s="19" t="s">
        <v>269</v>
      </c>
      <c r="B111" s="12">
        <v>18.45</v>
      </c>
      <c r="C111" s="13">
        <v>44741</v>
      </c>
      <c r="D111" s="13">
        <v>44718</v>
      </c>
      <c r="E111" s="13"/>
      <c r="F111" s="13"/>
      <c r="G111" s="1">
        <f t="shared" si="2"/>
        <v>-23</v>
      </c>
      <c r="H111" s="12">
        <f t="shared" si="3"/>
        <v>-424.34999999999997</v>
      </c>
    </row>
    <row r="112" spans="1:8" x14ac:dyDescent="0.25">
      <c r="A112" s="19" t="s">
        <v>270</v>
      </c>
      <c r="B112" s="12">
        <v>700</v>
      </c>
      <c r="C112" s="13">
        <v>44743</v>
      </c>
      <c r="D112" s="13">
        <v>44718</v>
      </c>
      <c r="E112" s="13"/>
      <c r="F112" s="13"/>
      <c r="G112" s="1">
        <f t="shared" si="2"/>
        <v>-25</v>
      </c>
      <c r="H112" s="12">
        <f t="shared" si="3"/>
        <v>-17500</v>
      </c>
    </row>
    <row r="113" spans="1:8" x14ac:dyDescent="0.25">
      <c r="A113" s="19" t="s">
        <v>271</v>
      </c>
      <c r="B113" s="12">
        <v>1603.47</v>
      </c>
      <c r="C113" s="13">
        <v>44743</v>
      </c>
      <c r="D113" s="13">
        <v>44718</v>
      </c>
      <c r="E113" s="13"/>
      <c r="F113" s="13"/>
      <c r="G113" s="1">
        <f t="shared" si="2"/>
        <v>-25</v>
      </c>
      <c r="H113" s="12">
        <f t="shared" si="3"/>
        <v>-40086.75</v>
      </c>
    </row>
    <row r="114" spans="1:8" x14ac:dyDescent="0.25">
      <c r="A114" s="19" t="s">
        <v>272</v>
      </c>
      <c r="B114" s="12">
        <v>2685</v>
      </c>
      <c r="C114" s="13">
        <v>44743</v>
      </c>
      <c r="D114" s="13">
        <v>44718</v>
      </c>
      <c r="E114" s="13"/>
      <c r="F114" s="13"/>
      <c r="G114" s="1">
        <f t="shared" si="2"/>
        <v>-25</v>
      </c>
      <c r="H114" s="12">
        <f t="shared" si="3"/>
        <v>-67125</v>
      </c>
    </row>
    <row r="115" spans="1:8" x14ac:dyDescent="0.25">
      <c r="A115" s="19" t="s">
        <v>273</v>
      </c>
      <c r="B115" s="12">
        <v>175</v>
      </c>
      <c r="C115" s="13">
        <v>44743</v>
      </c>
      <c r="D115" s="13">
        <v>44718</v>
      </c>
      <c r="E115" s="13"/>
      <c r="F115" s="13"/>
      <c r="G115" s="1">
        <f t="shared" si="2"/>
        <v>-25</v>
      </c>
      <c r="H115" s="12">
        <f t="shared" si="3"/>
        <v>-4375</v>
      </c>
    </row>
    <row r="116" spans="1:8" x14ac:dyDescent="0.25">
      <c r="A116" s="19" t="s">
        <v>274</v>
      </c>
      <c r="B116" s="12">
        <v>21.28</v>
      </c>
      <c r="C116" s="13">
        <v>44743</v>
      </c>
      <c r="D116" s="13">
        <v>44718</v>
      </c>
      <c r="E116" s="13"/>
      <c r="F116" s="13"/>
      <c r="G116" s="1">
        <f t="shared" si="2"/>
        <v>-25</v>
      </c>
      <c r="H116" s="12">
        <f t="shared" si="3"/>
        <v>-532</v>
      </c>
    </row>
    <row r="117" spans="1:8" x14ac:dyDescent="0.25">
      <c r="A117" s="19" t="s">
        <v>275</v>
      </c>
      <c r="B117" s="12">
        <v>1287</v>
      </c>
      <c r="C117" s="13">
        <v>44743</v>
      </c>
      <c r="D117" s="13">
        <v>44718</v>
      </c>
      <c r="E117" s="13"/>
      <c r="F117" s="13"/>
      <c r="G117" s="1">
        <f t="shared" si="2"/>
        <v>-25</v>
      </c>
      <c r="H117" s="12">
        <f t="shared" si="3"/>
        <v>-32175</v>
      </c>
    </row>
    <row r="118" spans="1:8" x14ac:dyDescent="0.25">
      <c r="A118" s="19" t="s">
        <v>276</v>
      </c>
      <c r="B118" s="12">
        <v>2719.68</v>
      </c>
      <c r="C118" s="13">
        <v>44743</v>
      </c>
      <c r="D118" s="13">
        <v>44718</v>
      </c>
      <c r="E118" s="13"/>
      <c r="F118" s="13"/>
      <c r="G118" s="1">
        <f t="shared" si="2"/>
        <v>-25</v>
      </c>
      <c r="H118" s="12">
        <f t="shared" si="3"/>
        <v>-67992</v>
      </c>
    </row>
    <row r="119" spans="1:8" x14ac:dyDescent="0.25">
      <c r="A119" s="19" t="s">
        <v>277</v>
      </c>
      <c r="B119" s="12">
        <v>378</v>
      </c>
      <c r="C119" s="13">
        <v>44743</v>
      </c>
      <c r="D119" s="13">
        <v>44718</v>
      </c>
      <c r="E119" s="13"/>
      <c r="F119" s="13"/>
      <c r="G119" s="1">
        <f t="shared" si="2"/>
        <v>-25</v>
      </c>
      <c r="H119" s="12">
        <f t="shared" si="3"/>
        <v>-9450</v>
      </c>
    </row>
    <row r="120" spans="1:8" x14ac:dyDescent="0.25">
      <c r="A120" s="19" t="s">
        <v>278</v>
      </c>
      <c r="B120" s="12">
        <v>1110</v>
      </c>
      <c r="C120" s="13">
        <v>44749</v>
      </c>
      <c r="D120" s="13">
        <v>44721</v>
      </c>
      <c r="E120" s="13"/>
      <c r="F120" s="13"/>
      <c r="G120" s="1">
        <f t="shared" si="2"/>
        <v>-28</v>
      </c>
      <c r="H120" s="12">
        <f t="shared" si="3"/>
        <v>-31080</v>
      </c>
    </row>
    <row r="121" spans="1:8" x14ac:dyDescent="0.25">
      <c r="A121" s="19" t="s">
        <v>279</v>
      </c>
      <c r="B121" s="12">
        <v>610.5</v>
      </c>
      <c r="C121" s="13">
        <v>44749</v>
      </c>
      <c r="D121" s="13">
        <v>44721</v>
      </c>
      <c r="E121" s="13"/>
      <c r="F121" s="13"/>
      <c r="G121" s="1">
        <f t="shared" si="2"/>
        <v>-28</v>
      </c>
      <c r="H121" s="12">
        <f t="shared" si="3"/>
        <v>-17094</v>
      </c>
    </row>
    <row r="122" spans="1:8" x14ac:dyDescent="0.25">
      <c r="A122" s="19" t="s">
        <v>280</v>
      </c>
      <c r="B122" s="12">
        <v>647.5</v>
      </c>
      <c r="C122" s="13">
        <v>44749</v>
      </c>
      <c r="D122" s="13">
        <v>44721</v>
      </c>
      <c r="E122" s="13"/>
      <c r="F122" s="13"/>
      <c r="G122" s="1">
        <f t="shared" si="2"/>
        <v>-28</v>
      </c>
      <c r="H122" s="12">
        <f t="shared" si="3"/>
        <v>-18130</v>
      </c>
    </row>
    <row r="123" spans="1:8" x14ac:dyDescent="0.25">
      <c r="A123" s="19" t="s">
        <v>281</v>
      </c>
      <c r="B123" s="12">
        <v>1184</v>
      </c>
      <c r="C123" s="13">
        <v>44749</v>
      </c>
      <c r="D123" s="13">
        <v>44721</v>
      </c>
      <c r="E123" s="13"/>
      <c r="F123" s="13"/>
      <c r="G123" s="1">
        <f t="shared" si="2"/>
        <v>-28</v>
      </c>
      <c r="H123" s="12">
        <f t="shared" si="3"/>
        <v>-33152</v>
      </c>
    </row>
    <row r="124" spans="1:8" x14ac:dyDescent="0.25">
      <c r="A124" s="19" t="s">
        <v>282</v>
      </c>
      <c r="B124" s="12">
        <v>795.5</v>
      </c>
      <c r="C124" s="13">
        <v>44749</v>
      </c>
      <c r="D124" s="13">
        <v>44721</v>
      </c>
      <c r="E124" s="13"/>
      <c r="F124" s="13"/>
      <c r="G124" s="1">
        <f t="shared" si="2"/>
        <v>-28</v>
      </c>
      <c r="H124" s="12">
        <f t="shared" si="3"/>
        <v>-22274</v>
      </c>
    </row>
    <row r="125" spans="1:8" x14ac:dyDescent="0.25">
      <c r="A125" s="19" t="s">
        <v>283</v>
      </c>
      <c r="B125" s="12">
        <v>721.5</v>
      </c>
      <c r="C125" s="13">
        <v>44749</v>
      </c>
      <c r="D125" s="13">
        <v>44721</v>
      </c>
      <c r="E125" s="13"/>
      <c r="F125" s="13"/>
      <c r="G125" s="1">
        <f t="shared" si="2"/>
        <v>-28</v>
      </c>
      <c r="H125" s="12">
        <f t="shared" si="3"/>
        <v>-20202</v>
      </c>
    </row>
    <row r="126" spans="1:8" x14ac:dyDescent="0.25">
      <c r="A126" s="19" t="s">
        <v>284</v>
      </c>
      <c r="B126" s="12">
        <v>370</v>
      </c>
      <c r="C126" s="13">
        <v>44749</v>
      </c>
      <c r="D126" s="13">
        <v>44721</v>
      </c>
      <c r="E126" s="13"/>
      <c r="F126" s="13"/>
      <c r="G126" s="1">
        <f t="shared" si="2"/>
        <v>-28</v>
      </c>
      <c r="H126" s="12">
        <f t="shared" si="3"/>
        <v>-10360</v>
      </c>
    </row>
    <row r="127" spans="1:8" x14ac:dyDescent="0.25">
      <c r="A127" s="19" t="s">
        <v>285</v>
      </c>
      <c r="B127" s="12">
        <v>573.5</v>
      </c>
      <c r="C127" s="13">
        <v>44749</v>
      </c>
      <c r="D127" s="13">
        <v>44721</v>
      </c>
      <c r="E127" s="13"/>
      <c r="F127" s="13"/>
      <c r="G127" s="1">
        <f t="shared" si="2"/>
        <v>-28</v>
      </c>
      <c r="H127" s="12">
        <f t="shared" si="3"/>
        <v>-16058</v>
      </c>
    </row>
    <row r="128" spans="1:8" x14ac:dyDescent="0.25">
      <c r="A128" s="19" t="s">
        <v>286</v>
      </c>
      <c r="B128" s="12">
        <v>629</v>
      </c>
      <c r="C128" s="13">
        <v>44749</v>
      </c>
      <c r="D128" s="13">
        <v>44721</v>
      </c>
      <c r="E128" s="13"/>
      <c r="F128" s="13"/>
      <c r="G128" s="1">
        <f t="shared" si="2"/>
        <v>-28</v>
      </c>
      <c r="H128" s="12">
        <f t="shared" si="3"/>
        <v>-17612</v>
      </c>
    </row>
    <row r="129" spans="1:8" x14ac:dyDescent="0.25">
      <c r="A129" s="19" t="s">
        <v>287</v>
      </c>
      <c r="B129" s="12">
        <v>647.5</v>
      </c>
      <c r="C129" s="13">
        <v>44749</v>
      </c>
      <c r="D129" s="13">
        <v>44721</v>
      </c>
      <c r="E129" s="13"/>
      <c r="F129" s="13"/>
      <c r="G129" s="1">
        <f t="shared" si="2"/>
        <v>-28</v>
      </c>
      <c r="H129" s="12">
        <f t="shared" si="3"/>
        <v>-18130</v>
      </c>
    </row>
    <row r="130" spans="1:8" x14ac:dyDescent="0.25">
      <c r="A130" s="19" t="s">
        <v>288</v>
      </c>
      <c r="B130" s="12">
        <v>425.5</v>
      </c>
      <c r="C130" s="13">
        <v>44749</v>
      </c>
      <c r="D130" s="13">
        <v>44721</v>
      </c>
      <c r="E130" s="13"/>
      <c r="F130" s="13"/>
      <c r="G130" s="1">
        <f t="shared" si="2"/>
        <v>-28</v>
      </c>
      <c r="H130" s="12">
        <f t="shared" si="3"/>
        <v>-11914</v>
      </c>
    </row>
    <row r="131" spans="1:8" x14ac:dyDescent="0.25">
      <c r="A131" s="19" t="s">
        <v>289</v>
      </c>
      <c r="B131" s="12">
        <v>758.5</v>
      </c>
      <c r="C131" s="13">
        <v>44749</v>
      </c>
      <c r="D131" s="13">
        <v>44721</v>
      </c>
      <c r="E131" s="13"/>
      <c r="F131" s="13"/>
      <c r="G131" s="1">
        <f t="shared" si="2"/>
        <v>-28</v>
      </c>
      <c r="H131" s="12">
        <f t="shared" si="3"/>
        <v>-21238</v>
      </c>
    </row>
    <row r="132" spans="1:8" x14ac:dyDescent="0.25">
      <c r="A132" s="19" t="s">
        <v>290</v>
      </c>
      <c r="B132" s="12">
        <v>795.5</v>
      </c>
      <c r="C132" s="13">
        <v>44749</v>
      </c>
      <c r="D132" s="13">
        <v>44721</v>
      </c>
      <c r="E132" s="13"/>
      <c r="F132" s="13"/>
      <c r="G132" s="1">
        <f t="shared" si="2"/>
        <v>-28</v>
      </c>
      <c r="H132" s="12">
        <f t="shared" si="3"/>
        <v>-22274</v>
      </c>
    </row>
    <row r="133" spans="1:8" x14ac:dyDescent="0.25">
      <c r="A133" s="19" t="s">
        <v>291</v>
      </c>
      <c r="B133" s="12">
        <v>462.5</v>
      </c>
      <c r="C133" s="13">
        <v>44749</v>
      </c>
      <c r="D133" s="13">
        <v>44721</v>
      </c>
      <c r="E133" s="13"/>
      <c r="F133" s="13"/>
      <c r="G133" s="1">
        <f t="shared" ref="G133:G196" si="4">D133-C133-(F133-E133)</f>
        <v>-28</v>
      </c>
      <c r="H133" s="12">
        <f t="shared" ref="H133:H196" si="5">B133*G133</f>
        <v>-12950</v>
      </c>
    </row>
    <row r="134" spans="1:8" x14ac:dyDescent="0.25">
      <c r="A134" s="19" t="s">
        <v>292</v>
      </c>
      <c r="B134" s="12">
        <v>222</v>
      </c>
      <c r="C134" s="13">
        <v>44749</v>
      </c>
      <c r="D134" s="13">
        <v>44721</v>
      </c>
      <c r="E134" s="13"/>
      <c r="F134" s="13"/>
      <c r="G134" s="1">
        <f t="shared" si="4"/>
        <v>-28</v>
      </c>
      <c r="H134" s="12">
        <f t="shared" si="5"/>
        <v>-6216</v>
      </c>
    </row>
    <row r="135" spans="1:8" x14ac:dyDescent="0.25">
      <c r="A135" s="19" t="s">
        <v>293</v>
      </c>
      <c r="B135" s="12">
        <v>740</v>
      </c>
      <c r="C135" s="13">
        <v>44749</v>
      </c>
      <c r="D135" s="13">
        <v>44721</v>
      </c>
      <c r="E135" s="13"/>
      <c r="F135" s="13"/>
      <c r="G135" s="1">
        <f t="shared" si="4"/>
        <v>-28</v>
      </c>
      <c r="H135" s="12">
        <f t="shared" si="5"/>
        <v>-20720</v>
      </c>
    </row>
    <row r="136" spans="1:8" x14ac:dyDescent="0.25">
      <c r="A136" s="19" t="s">
        <v>294</v>
      </c>
      <c r="B136" s="12">
        <v>148</v>
      </c>
      <c r="C136" s="13">
        <v>44749</v>
      </c>
      <c r="D136" s="13">
        <v>44721</v>
      </c>
      <c r="E136" s="13"/>
      <c r="F136" s="13"/>
      <c r="G136" s="1">
        <f t="shared" si="4"/>
        <v>-28</v>
      </c>
      <c r="H136" s="12">
        <f t="shared" si="5"/>
        <v>-4144</v>
      </c>
    </row>
    <row r="137" spans="1:8" x14ac:dyDescent="0.25">
      <c r="A137" s="19" t="s">
        <v>295</v>
      </c>
      <c r="B137" s="12">
        <v>1470</v>
      </c>
      <c r="C137" s="13">
        <v>44749</v>
      </c>
      <c r="D137" s="13">
        <v>44721</v>
      </c>
      <c r="E137" s="13"/>
      <c r="F137" s="13"/>
      <c r="G137" s="1">
        <f t="shared" si="4"/>
        <v>-28</v>
      </c>
      <c r="H137" s="12">
        <f t="shared" si="5"/>
        <v>-41160</v>
      </c>
    </row>
    <row r="138" spans="1:8" x14ac:dyDescent="0.25">
      <c r="A138" s="19" t="s">
        <v>296</v>
      </c>
      <c r="B138" s="12">
        <v>405</v>
      </c>
      <c r="C138" s="13">
        <v>44748</v>
      </c>
      <c r="D138" s="13">
        <v>44721</v>
      </c>
      <c r="E138" s="13"/>
      <c r="F138" s="13"/>
      <c r="G138" s="1">
        <f t="shared" si="4"/>
        <v>-27</v>
      </c>
      <c r="H138" s="12">
        <f t="shared" si="5"/>
        <v>-10935</v>
      </c>
    </row>
    <row r="139" spans="1:8" ht="14.25" customHeight="1" x14ac:dyDescent="0.25">
      <c r="A139" s="19" t="s">
        <v>297</v>
      </c>
      <c r="B139" s="12">
        <v>71</v>
      </c>
      <c r="C139" s="13">
        <v>44755</v>
      </c>
      <c r="D139" s="13">
        <v>44729</v>
      </c>
      <c r="E139" s="13"/>
      <c r="F139" s="13"/>
      <c r="G139" s="1">
        <f t="shared" si="4"/>
        <v>-26</v>
      </c>
      <c r="H139" s="12">
        <f t="shared" si="5"/>
        <v>-1846</v>
      </c>
    </row>
    <row r="140" spans="1:8" x14ac:dyDescent="0.25">
      <c r="A140" s="19" t="s">
        <v>298</v>
      </c>
      <c r="B140" s="12">
        <v>40</v>
      </c>
      <c r="C140" s="13">
        <v>44755</v>
      </c>
      <c r="D140" s="13">
        <v>44729</v>
      </c>
      <c r="E140" s="13"/>
      <c r="F140" s="13"/>
      <c r="G140" s="1">
        <f t="shared" si="4"/>
        <v>-26</v>
      </c>
      <c r="H140" s="12">
        <f t="shared" si="5"/>
        <v>-1040</v>
      </c>
    </row>
    <row r="141" spans="1:8" x14ac:dyDescent="0.25">
      <c r="A141" s="19" t="s">
        <v>299</v>
      </c>
      <c r="B141" s="12">
        <v>10</v>
      </c>
      <c r="C141" s="13">
        <v>44755</v>
      </c>
      <c r="D141" s="13">
        <v>44729</v>
      </c>
      <c r="E141" s="13"/>
      <c r="F141" s="13"/>
      <c r="G141" s="1">
        <f t="shared" si="4"/>
        <v>-26</v>
      </c>
      <c r="H141" s="12">
        <f t="shared" si="5"/>
        <v>-260</v>
      </c>
    </row>
    <row r="142" spans="1:8" x14ac:dyDescent="0.25">
      <c r="A142" s="19" t="s">
        <v>300</v>
      </c>
      <c r="B142" s="12">
        <v>338.3</v>
      </c>
      <c r="C142" s="13">
        <v>44755</v>
      </c>
      <c r="D142" s="13">
        <v>44729</v>
      </c>
      <c r="E142" s="13"/>
      <c r="F142" s="13"/>
      <c r="G142" s="1">
        <f t="shared" si="4"/>
        <v>-26</v>
      </c>
      <c r="H142" s="12">
        <f t="shared" si="5"/>
        <v>-8795.8000000000011</v>
      </c>
    </row>
    <row r="143" spans="1:8" x14ac:dyDescent="0.25">
      <c r="A143" s="19" t="s">
        <v>301</v>
      </c>
      <c r="B143" s="12">
        <v>9350</v>
      </c>
      <c r="C143" s="13">
        <v>44743</v>
      </c>
      <c r="D143" s="13">
        <v>44729</v>
      </c>
      <c r="E143" s="13"/>
      <c r="F143" s="13"/>
      <c r="G143" s="1">
        <f t="shared" si="4"/>
        <v>-14</v>
      </c>
      <c r="H143" s="12">
        <f t="shared" si="5"/>
        <v>-130900</v>
      </c>
    </row>
    <row r="144" spans="1:8" x14ac:dyDescent="0.25">
      <c r="A144" s="19" t="s">
        <v>302</v>
      </c>
      <c r="B144" s="12">
        <v>129.5</v>
      </c>
      <c r="C144" s="13">
        <v>44763</v>
      </c>
      <c r="D144" s="13">
        <v>44735</v>
      </c>
      <c r="E144" s="13"/>
      <c r="F144" s="13"/>
      <c r="G144" s="1">
        <f t="shared" si="4"/>
        <v>-28</v>
      </c>
      <c r="H144" s="12">
        <f t="shared" si="5"/>
        <v>-3626</v>
      </c>
    </row>
    <row r="145" spans="1:8" x14ac:dyDescent="0.25">
      <c r="A145" s="19" t="s">
        <v>303</v>
      </c>
      <c r="B145" s="12">
        <v>185</v>
      </c>
      <c r="C145" s="13">
        <v>44763</v>
      </c>
      <c r="D145" s="13">
        <v>44735</v>
      </c>
      <c r="E145" s="13"/>
      <c r="F145" s="13"/>
      <c r="G145" s="1">
        <f t="shared" si="4"/>
        <v>-28</v>
      </c>
      <c r="H145" s="12">
        <f t="shared" si="5"/>
        <v>-5180</v>
      </c>
    </row>
    <row r="146" spans="1:8" x14ac:dyDescent="0.25">
      <c r="A146" s="19" t="s">
        <v>304</v>
      </c>
      <c r="B146" s="12">
        <v>18.5</v>
      </c>
      <c r="C146" s="13">
        <v>44763</v>
      </c>
      <c r="D146" s="13">
        <v>44735</v>
      </c>
      <c r="E146" s="13"/>
      <c r="F146" s="13"/>
      <c r="G146" s="1">
        <f t="shared" si="4"/>
        <v>-28</v>
      </c>
      <c r="H146" s="12">
        <f t="shared" si="5"/>
        <v>-518</v>
      </c>
    </row>
    <row r="147" spans="1:8" x14ac:dyDescent="0.25">
      <c r="A147" s="19" t="s">
        <v>305</v>
      </c>
      <c r="B147" s="12">
        <v>148</v>
      </c>
      <c r="C147" s="13">
        <v>44763</v>
      </c>
      <c r="D147" s="13">
        <v>44735</v>
      </c>
      <c r="E147" s="13"/>
      <c r="F147" s="13"/>
      <c r="G147" s="1">
        <f t="shared" si="4"/>
        <v>-28</v>
      </c>
      <c r="H147" s="12">
        <f t="shared" si="5"/>
        <v>-4144</v>
      </c>
    </row>
    <row r="148" spans="1:8" x14ac:dyDescent="0.25">
      <c r="A148" s="19" t="s">
        <v>306</v>
      </c>
      <c r="B148" s="12">
        <v>55.5</v>
      </c>
      <c r="C148" s="13">
        <v>44763</v>
      </c>
      <c r="D148" s="13">
        <v>44735</v>
      </c>
      <c r="E148" s="13"/>
      <c r="F148" s="13"/>
      <c r="G148" s="1">
        <f t="shared" si="4"/>
        <v>-28</v>
      </c>
      <c r="H148" s="12">
        <f t="shared" si="5"/>
        <v>-1554</v>
      </c>
    </row>
    <row r="149" spans="1:8" x14ac:dyDescent="0.25">
      <c r="A149" s="19" t="s">
        <v>307</v>
      </c>
      <c r="B149" s="12">
        <v>37</v>
      </c>
      <c r="C149" s="13">
        <v>44763</v>
      </c>
      <c r="D149" s="13">
        <v>44735</v>
      </c>
      <c r="E149" s="13"/>
      <c r="F149" s="13"/>
      <c r="G149" s="1">
        <f t="shared" si="4"/>
        <v>-28</v>
      </c>
      <c r="H149" s="12">
        <f t="shared" si="5"/>
        <v>-1036</v>
      </c>
    </row>
    <row r="150" spans="1:8" x14ac:dyDescent="0.25">
      <c r="A150" s="19" t="s">
        <v>308</v>
      </c>
      <c r="B150" s="12">
        <v>55.5</v>
      </c>
      <c r="C150" s="13">
        <v>44763</v>
      </c>
      <c r="D150" s="13">
        <v>44735</v>
      </c>
      <c r="E150" s="13"/>
      <c r="F150" s="13"/>
      <c r="G150" s="1">
        <f t="shared" si="4"/>
        <v>-28</v>
      </c>
      <c r="H150" s="12">
        <f t="shared" si="5"/>
        <v>-1554</v>
      </c>
    </row>
    <row r="151" spans="1:8" x14ac:dyDescent="0.25">
      <c r="A151" s="19" t="s">
        <v>309</v>
      </c>
      <c r="B151" s="12">
        <v>55.5</v>
      </c>
      <c r="C151" s="13">
        <v>44763</v>
      </c>
      <c r="D151" s="13">
        <v>44735</v>
      </c>
      <c r="E151" s="13"/>
      <c r="F151" s="13"/>
      <c r="G151" s="1">
        <f t="shared" si="4"/>
        <v>-28</v>
      </c>
      <c r="H151" s="12">
        <f t="shared" si="5"/>
        <v>-1554</v>
      </c>
    </row>
    <row r="152" spans="1:8" x14ac:dyDescent="0.25">
      <c r="A152" s="19" t="s">
        <v>310</v>
      </c>
      <c r="B152" s="12">
        <v>92.5</v>
      </c>
      <c r="C152" s="13">
        <v>44763</v>
      </c>
      <c r="D152" s="13">
        <v>44735</v>
      </c>
      <c r="E152" s="13"/>
      <c r="F152" s="13"/>
      <c r="G152" s="1">
        <f t="shared" si="4"/>
        <v>-28</v>
      </c>
      <c r="H152" s="12">
        <f t="shared" si="5"/>
        <v>-2590</v>
      </c>
    </row>
    <row r="153" spans="1:8" x14ac:dyDescent="0.25">
      <c r="A153" s="19" t="s">
        <v>311</v>
      </c>
      <c r="B153" s="12">
        <v>18.5</v>
      </c>
      <c r="C153" s="13">
        <v>44763</v>
      </c>
      <c r="D153" s="13">
        <v>44735</v>
      </c>
      <c r="E153" s="13"/>
      <c r="F153" s="13"/>
      <c r="G153" s="1">
        <f t="shared" si="4"/>
        <v>-28</v>
      </c>
      <c r="H153" s="12">
        <f t="shared" si="5"/>
        <v>-518</v>
      </c>
    </row>
    <row r="154" spans="1:8" x14ac:dyDescent="0.25">
      <c r="A154" s="19" t="s">
        <v>312</v>
      </c>
      <c r="B154" s="12">
        <v>74</v>
      </c>
      <c r="C154" s="13">
        <v>44763</v>
      </c>
      <c r="D154" s="13">
        <v>44735</v>
      </c>
      <c r="E154" s="13"/>
      <c r="F154" s="13"/>
      <c r="G154" s="1">
        <f t="shared" si="4"/>
        <v>-28</v>
      </c>
      <c r="H154" s="12">
        <f t="shared" si="5"/>
        <v>-2072</v>
      </c>
    </row>
    <row r="155" spans="1:8" x14ac:dyDescent="0.25">
      <c r="A155" s="19" t="s">
        <v>313</v>
      </c>
      <c r="B155" s="12">
        <v>277.5</v>
      </c>
      <c r="C155" s="13">
        <v>44763</v>
      </c>
      <c r="D155" s="13">
        <v>44735</v>
      </c>
      <c r="E155" s="13"/>
      <c r="F155" s="13"/>
      <c r="G155" s="1">
        <f t="shared" si="4"/>
        <v>-28</v>
      </c>
      <c r="H155" s="12">
        <f t="shared" si="5"/>
        <v>-7770</v>
      </c>
    </row>
    <row r="156" spans="1:8" x14ac:dyDescent="0.25">
      <c r="A156" s="19" t="s">
        <v>314</v>
      </c>
      <c r="B156" s="12">
        <v>74</v>
      </c>
      <c r="C156" s="13">
        <v>44763</v>
      </c>
      <c r="D156" s="13">
        <v>44735</v>
      </c>
      <c r="E156" s="13"/>
      <c r="F156" s="13"/>
      <c r="G156" s="1">
        <f t="shared" si="4"/>
        <v>-28</v>
      </c>
      <c r="H156" s="12">
        <f t="shared" si="5"/>
        <v>-2072</v>
      </c>
    </row>
    <row r="157" spans="1:8" x14ac:dyDescent="0.25">
      <c r="A157" s="19" t="s">
        <v>315</v>
      </c>
      <c r="B157" s="12">
        <v>92.5</v>
      </c>
      <c r="C157" s="13">
        <v>44763</v>
      </c>
      <c r="D157" s="13">
        <v>44735</v>
      </c>
      <c r="E157" s="13"/>
      <c r="F157" s="13"/>
      <c r="G157" s="1">
        <f t="shared" si="4"/>
        <v>-28</v>
      </c>
      <c r="H157" s="12">
        <f t="shared" si="5"/>
        <v>-2590</v>
      </c>
    </row>
    <row r="158" spans="1:8" x14ac:dyDescent="0.25">
      <c r="A158" s="19" t="s">
        <v>316</v>
      </c>
      <c r="B158" s="12">
        <v>111</v>
      </c>
      <c r="C158" s="13">
        <v>44763</v>
      </c>
      <c r="D158" s="13">
        <v>44735</v>
      </c>
      <c r="E158" s="13"/>
      <c r="F158" s="13"/>
      <c r="G158" s="1">
        <f t="shared" si="4"/>
        <v>-28</v>
      </c>
      <c r="H158" s="12">
        <f t="shared" si="5"/>
        <v>-3108</v>
      </c>
    </row>
    <row r="159" spans="1:8" x14ac:dyDescent="0.25">
      <c r="A159" s="19" t="s">
        <v>317</v>
      </c>
      <c r="B159" s="12">
        <v>37</v>
      </c>
      <c r="C159" s="13">
        <v>44763</v>
      </c>
      <c r="D159" s="13">
        <v>44735</v>
      </c>
      <c r="E159" s="13"/>
      <c r="F159" s="13"/>
      <c r="G159" s="1">
        <f t="shared" si="4"/>
        <v>-28</v>
      </c>
      <c r="H159" s="12">
        <f t="shared" si="5"/>
        <v>-1036</v>
      </c>
    </row>
    <row r="160" spans="1:8" x14ac:dyDescent="0.25">
      <c r="A160" s="19" t="s">
        <v>318</v>
      </c>
      <c r="B160" s="12">
        <v>326.8</v>
      </c>
      <c r="C160" s="13">
        <v>44763</v>
      </c>
      <c r="D160" s="13">
        <v>44735</v>
      </c>
      <c r="E160" s="13"/>
      <c r="F160" s="13"/>
      <c r="G160" s="1">
        <f t="shared" si="4"/>
        <v>-28</v>
      </c>
      <c r="H160" s="12">
        <f t="shared" si="5"/>
        <v>-9150.4</v>
      </c>
    </row>
    <row r="161" spans="1:8" x14ac:dyDescent="0.25">
      <c r="A161" s="19" t="s">
        <v>319</v>
      </c>
      <c r="B161" s="12">
        <v>14.46</v>
      </c>
      <c r="C161" s="13">
        <v>44763</v>
      </c>
      <c r="D161" s="13">
        <v>44735</v>
      </c>
      <c r="E161" s="13"/>
      <c r="F161" s="13"/>
      <c r="G161" s="1">
        <f t="shared" si="4"/>
        <v>-28</v>
      </c>
      <c r="H161" s="12">
        <f t="shared" si="5"/>
        <v>-404.88</v>
      </c>
    </row>
    <row r="162" spans="1:8" x14ac:dyDescent="0.25">
      <c r="A162" s="19" t="s">
        <v>320</v>
      </c>
      <c r="B162" s="12">
        <v>500</v>
      </c>
      <c r="C162" s="13">
        <v>44763</v>
      </c>
      <c r="D162" s="13">
        <v>44735</v>
      </c>
      <c r="E162" s="13"/>
      <c r="F162" s="13"/>
      <c r="G162" s="1">
        <f t="shared" si="4"/>
        <v>-28</v>
      </c>
      <c r="H162" s="12">
        <f t="shared" si="5"/>
        <v>-14000</v>
      </c>
    </row>
    <row r="163" spans="1:8" x14ac:dyDescent="0.25">
      <c r="A163" s="19" t="s">
        <v>321</v>
      </c>
      <c r="B163" s="12">
        <v>196.72</v>
      </c>
      <c r="C163" s="13">
        <v>44763</v>
      </c>
      <c r="D163" s="13">
        <v>44735</v>
      </c>
      <c r="E163" s="13"/>
      <c r="F163" s="13"/>
      <c r="G163" s="1">
        <f t="shared" si="4"/>
        <v>-28</v>
      </c>
      <c r="H163" s="12">
        <f t="shared" si="5"/>
        <v>-5508.16</v>
      </c>
    </row>
    <row r="164" spans="1:8" x14ac:dyDescent="0.25">
      <c r="A164" s="19" t="s">
        <v>322</v>
      </c>
      <c r="B164" s="12">
        <v>500</v>
      </c>
      <c r="C164" s="13">
        <v>44763</v>
      </c>
      <c r="D164" s="13">
        <v>44735</v>
      </c>
      <c r="E164" s="13"/>
      <c r="F164" s="13"/>
      <c r="G164" s="1">
        <f t="shared" si="4"/>
        <v>-28</v>
      </c>
      <c r="H164" s="12">
        <f t="shared" si="5"/>
        <v>-14000</v>
      </c>
    </row>
    <row r="165" spans="1:8" x14ac:dyDescent="0.25">
      <c r="A165" s="19" t="s">
        <v>323</v>
      </c>
      <c r="B165" s="12">
        <v>220</v>
      </c>
      <c r="C165" s="13">
        <v>44763</v>
      </c>
      <c r="D165" s="13">
        <v>44735</v>
      </c>
      <c r="E165" s="13"/>
      <c r="F165" s="13"/>
      <c r="G165" s="1">
        <f t="shared" si="4"/>
        <v>-28</v>
      </c>
      <c r="H165" s="12">
        <f t="shared" si="5"/>
        <v>-6160</v>
      </c>
    </row>
    <row r="166" spans="1:8" x14ac:dyDescent="0.25">
      <c r="A166" s="19" t="s">
        <v>324</v>
      </c>
      <c r="B166" s="12">
        <v>12600</v>
      </c>
      <c r="C166" s="13">
        <v>44763</v>
      </c>
      <c r="D166" s="13">
        <v>44735</v>
      </c>
      <c r="E166" s="13"/>
      <c r="F166" s="13"/>
      <c r="G166" s="1">
        <f t="shared" si="4"/>
        <v>-28</v>
      </c>
      <c r="H166" s="12">
        <f t="shared" si="5"/>
        <v>-352800</v>
      </c>
    </row>
    <row r="167" spans="1:8" x14ac:dyDescent="0.25">
      <c r="A167" s="19" t="s">
        <v>325</v>
      </c>
      <c r="B167" s="12">
        <v>250</v>
      </c>
      <c r="C167" s="13">
        <v>44763</v>
      </c>
      <c r="D167" s="13">
        <v>44735</v>
      </c>
      <c r="E167" s="13"/>
      <c r="F167" s="13"/>
      <c r="G167" s="1">
        <f t="shared" si="4"/>
        <v>-28</v>
      </c>
      <c r="H167" s="12">
        <f t="shared" si="5"/>
        <v>-7000</v>
      </c>
    </row>
    <row r="168" spans="1:8" x14ac:dyDescent="0.25">
      <c r="A168" s="19" t="s">
        <v>326</v>
      </c>
      <c r="B168" s="12">
        <v>78</v>
      </c>
      <c r="C168" s="13">
        <v>44769</v>
      </c>
      <c r="D168" s="13">
        <v>44740</v>
      </c>
      <c r="E168" s="13"/>
      <c r="F168" s="13"/>
      <c r="G168" s="1">
        <f t="shared" si="4"/>
        <v>-29</v>
      </c>
      <c r="H168" s="12">
        <f t="shared" si="5"/>
        <v>-2262</v>
      </c>
    </row>
    <row r="169" spans="1:8" x14ac:dyDescent="0.25">
      <c r="A169" s="19" t="s">
        <v>327</v>
      </c>
      <c r="B169" s="12">
        <v>519</v>
      </c>
      <c r="C169" s="13">
        <v>44765</v>
      </c>
      <c r="D169" s="13">
        <v>44740</v>
      </c>
      <c r="E169" s="13"/>
      <c r="F169" s="13"/>
      <c r="G169" s="1">
        <f t="shared" si="4"/>
        <v>-25</v>
      </c>
      <c r="H169" s="12">
        <f t="shared" si="5"/>
        <v>-12975</v>
      </c>
    </row>
    <row r="170" spans="1:8" x14ac:dyDescent="0.25">
      <c r="A170" s="19" t="s">
        <v>328</v>
      </c>
      <c r="B170" s="12">
        <v>259.49</v>
      </c>
      <c r="C170" s="13">
        <v>44769</v>
      </c>
      <c r="D170" s="13">
        <v>44740</v>
      </c>
      <c r="E170" s="13"/>
      <c r="F170" s="13"/>
      <c r="G170" s="1">
        <f t="shared" si="4"/>
        <v>-29</v>
      </c>
      <c r="H170" s="12">
        <f t="shared" si="5"/>
        <v>-7525.21</v>
      </c>
    </row>
    <row r="171" spans="1:8" x14ac:dyDescent="0.25">
      <c r="A171" s="19" t="s">
        <v>329</v>
      </c>
      <c r="B171" s="12">
        <v>142.31</v>
      </c>
      <c r="C171" s="13">
        <v>44769</v>
      </c>
      <c r="D171" s="13">
        <v>44740</v>
      </c>
      <c r="E171" s="13"/>
      <c r="F171" s="13"/>
      <c r="G171" s="1">
        <f t="shared" si="4"/>
        <v>-29</v>
      </c>
      <c r="H171" s="12">
        <f t="shared" si="5"/>
        <v>-4126.99</v>
      </c>
    </row>
    <row r="172" spans="1:8" x14ac:dyDescent="0.25">
      <c r="A172" s="19" t="s">
        <v>330</v>
      </c>
      <c r="B172" s="12">
        <v>700</v>
      </c>
      <c r="C172" s="13">
        <v>44766</v>
      </c>
      <c r="D172" s="13">
        <v>44740</v>
      </c>
      <c r="E172" s="13"/>
      <c r="F172" s="13"/>
      <c r="G172" s="1">
        <f t="shared" si="4"/>
        <v>-26</v>
      </c>
      <c r="H172" s="12">
        <f t="shared" si="5"/>
        <v>-18200</v>
      </c>
    </row>
    <row r="173" spans="1:8" x14ac:dyDescent="0.25">
      <c r="A173" s="19" t="s">
        <v>331</v>
      </c>
      <c r="B173" s="12">
        <v>5940</v>
      </c>
      <c r="C173" s="13">
        <v>44770</v>
      </c>
      <c r="D173" s="13">
        <v>44740</v>
      </c>
      <c r="E173" s="13"/>
      <c r="F173" s="13"/>
      <c r="G173" s="1">
        <f t="shared" si="4"/>
        <v>-30</v>
      </c>
      <c r="H173" s="12">
        <f t="shared" si="5"/>
        <v>-178200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55505.45</v>
      </c>
      <c r="C1">
        <f>COUNTA(A4:A353)</f>
        <v>29</v>
      </c>
      <c r="G1" s="16">
        <f>IF(B1&lt;&gt;0,H1/B1,0)</f>
        <v>-25.654185129568361</v>
      </c>
      <c r="H1" s="15">
        <f>SUM(H4:H353)</f>
        <v>-1423947.09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332</v>
      </c>
      <c r="B4" s="12">
        <v>309.52</v>
      </c>
      <c r="C4" s="13">
        <v>44773</v>
      </c>
      <c r="D4" s="13">
        <v>44749</v>
      </c>
      <c r="E4" s="13"/>
      <c r="F4" s="13"/>
      <c r="G4" s="1">
        <f>D4-C4-(F4-E4)</f>
        <v>-24</v>
      </c>
      <c r="H4" s="12">
        <f>B4*G4</f>
        <v>-7428.48</v>
      </c>
    </row>
    <row r="5" spans="1:8" x14ac:dyDescent="0.25">
      <c r="A5" s="19" t="s">
        <v>333</v>
      </c>
      <c r="B5" s="12">
        <v>8.91</v>
      </c>
      <c r="C5" s="13">
        <v>44778</v>
      </c>
      <c r="D5" s="13">
        <v>44749</v>
      </c>
      <c r="E5" s="13"/>
      <c r="F5" s="13"/>
      <c r="G5" s="1">
        <f t="shared" ref="G5:G68" si="0">D5-C5-(F5-E5)</f>
        <v>-29</v>
      </c>
      <c r="H5" s="12">
        <f t="shared" ref="H5:H68" si="1">B5*G5</f>
        <v>-258.39</v>
      </c>
    </row>
    <row r="6" spans="1:8" x14ac:dyDescent="0.25">
      <c r="A6" s="19" t="s">
        <v>334</v>
      </c>
      <c r="B6" s="12">
        <v>90</v>
      </c>
      <c r="C6" s="13">
        <v>44778</v>
      </c>
      <c r="D6" s="13">
        <v>44749</v>
      </c>
      <c r="E6" s="13"/>
      <c r="F6" s="13"/>
      <c r="G6" s="1">
        <f t="shared" si="0"/>
        <v>-29</v>
      </c>
      <c r="H6" s="12">
        <f t="shared" si="1"/>
        <v>-2610</v>
      </c>
    </row>
    <row r="7" spans="1:8" x14ac:dyDescent="0.25">
      <c r="A7" s="19" t="s">
        <v>335</v>
      </c>
      <c r="B7" s="12">
        <v>336</v>
      </c>
      <c r="C7" s="13">
        <v>44778</v>
      </c>
      <c r="D7" s="13">
        <v>44749</v>
      </c>
      <c r="E7" s="13"/>
      <c r="F7" s="13"/>
      <c r="G7" s="1">
        <f t="shared" si="0"/>
        <v>-29</v>
      </c>
      <c r="H7" s="12">
        <f t="shared" si="1"/>
        <v>-9744</v>
      </c>
    </row>
    <row r="8" spans="1:8" x14ac:dyDescent="0.25">
      <c r="A8" s="19" t="s">
        <v>336</v>
      </c>
      <c r="B8" s="12">
        <v>875</v>
      </c>
      <c r="C8" s="13">
        <v>44778</v>
      </c>
      <c r="D8" s="13">
        <v>44749</v>
      </c>
      <c r="E8" s="13"/>
      <c r="F8" s="13"/>
      <c r="G8" s="1">
        <f t="shared" si="0"/>
        <v>-29</v>
      </c>
      <c r="H8" s="12">
        <f t="shared" si="1"/>
        <v>-25375</v>
      </c>
    </row>
    <row r="9" spans="1:8" x14ac:dyDescent="0.25">
      <c r="A9" s="19" t="s">
        <v>337</v>
      </c>
      <c r="B9" s="12">
        <v>1746.01</v>
      </c>
      <c r="C9" s="13">
        <v>44780</v>
      </c>
      <c r="D9" s="13">
        <v>44754</v>
      </c>
      <c r="E9" s="13"/>
      <c r="F9" s="13"/>
      <c r="G9" s="1">
        <f t="shared" si="0"/>
        <v>-26</v>
      </c>
      <c r="H9" s="12">
        <f t="shared" si="1"/>
        <v>-45396.26</v>
      </c>
    </row>
    <row r="10" spans="1:8" x14ac:dyDescent="0.25">
      <c r="A10" s="19" t="s">
        <v>338</v>
      </c>
      <c r="B10" s="12">
        <v>525</v>
      </c>
      <c r="C10" s="13">
        <v>44779</v>
      </c>
      <c r="D10" s="13">
        <v>44754</v>
      </c>
      <c r="E10" s="13"/>
      <c r="F10" s="13"/>
      <c r="G10" s="1">
        <f t="shared" si="0"/>
        <v>-25</v>
      </c>
      <c r="H10" s="12">
        <f t="shared" si="1"/>
        <v>-13125</v>
      </c>
    </row>
    <row r="11" spans="1:8" x14ac:dyDescent="0.25">
      <c r="A11" s="19" t="s">
        <v>339</v>
      </c>
      <c r="B11" s="12">
        <v>981.5</v>
      </c>
      <c r="C11" s="13">
        <v>44779</v>
      </c>
      <c r="D11" s="13">
        <v>44754</v>
      </c>
      <c r="E11" s="13"/>
      <c r="F11" s="13"/>
      <c r="G11" s="1">
        <f t="shared" si="0"/>
        <v>-25</v>
      </c>
      <c r="H11" s="12">
        <f t="shared" si="1"/>
        <v>-24537.5</v>
      </c>
    </row>
    <row r="12" spans="1:8" x14ac:dyDescent="0.25">
      <c r="A12" s="19" t="s">
        <v>340</v>
      </c>
      <c r="B12" s="12">
        <v>2365</v>
      </c>
      <c r="C12" s="13">
        <v>44779</v>
      </c>
      <c r="D12" s="13">
        <v>44754</v>
      </c>
      <c r="E12" s="13"/>
      <c r="F12" s="13"/>
      <c r="G12" s="1">
        <f t="shared" si="0"/>
        <v>-25</v>
      </c>
      <c r="H12" s="12">
        <f t="shared" si="1"/>
        <v>-59125</v>
      </c>
    </row>
    <row r="13" spans="1:8" x14ac:dyDescent="0.25">
      <c r="A13" s="19" t="s">
        <v>341</v>
      </c>
      <c r="B13" s="12">
        <v>75.73</v>
      </c>
      <c r="C13" s="13">
        <v>44825</v>
      </c>
      <c r="D13" s="13">
        <v>44796</v>
      </c>
      <c r="E13" s="13"/>
      <c r="F13" s="13"/>
      <c r="G13" s="1">
        <f t="shared" si="0"/>
        <v>-29</v>
      </c>
      <c r="H13" s="12">
        <f t="shared" si="1"/>
        <v>-2196.17</v>
      </c>
    </row>
    <row r="14" spans="1:8" x14ac:dyDescent="0.25">
      <c r="A14" s="19" t="s">
        <v>342</v>
      </c>
      <c r="B14" s="12">
        <v>76</v>
      </c>
      <c r="C14" s="13">
        <v>44825</v>
      </c>
      <c r="D14" s="13">
        <v>44796</v>
      </c>
      <c r="E14" s="13"/>
      <c r="F14" s="13"/>
      <c r="G14" s="1">
        <f t="shared" si="0"/>
        <v>-29</v>
      </c>
      <c r="H14" s="12">
        <f t="shared" si="1"/>
        <v>-2204</v>
      </c>
    </row>
    <row r="15" spans="1:8" x14ac:dyDescent="0.25">
      <c r="A15" s="19" t="s">
        <v>343</v>
      </c>
      <c r="B15" s="12">
        <v>764.53</v>
      </c>
      <c r="C15" s="13">
        <v>44825</v>
      </c>
      <c r="D15" s="13">
        <v>44796</v>
      </c>
      <c r="E15" s="13"/>
      <c r="F15" s="13"/>
      <c r="G15" s="1">
        <f t="shared" si="0"/>
        <v>-29</v>
      </c>
      <c r="H15" s="12">
        <f t="shared" si="1"/>
        <v>-22171.37</v>
      </c>
    </row>
    <row r="16" spans="1:8" x14ac:dyDescent="0.25">
      <c r="A16" s="19" t="s">
        <v>344</v>
      </c>
      <c r="B16" s="12">
        <v>45</v>
      </c>
      <c r="C16" s="13">
        <v>44825</v>
      </c>
      <c r="D16" s="13">
        <v>44796</v>
      </c>
      <c r="E16" s="13"/>
      <c r="F16" s="13"/>
      <c r="G16" s="1">
        <f t="shared" si="0"/>
        <v>-29</v>
      </c>
      <c r="H16" s="12">
        <f t="shared" si="1"/>
        <v>-1305</v>
      </c>
    </row>
    <row r="17" spans="1:8" x14ac:dyDescent="0.25">
      <c r="A17" s="19" t="s">
        <v>345</v>
      </c>
      <c r="B17" s="12">
        <v>10</v>
      </c>
      <c r="C17" s="13">
        <v>44825</v>
      </c>
      <c r="D17" s="13">
        <v>44796</v>
      </c>
      <c r="E17" s="13"/>
      <c r="F17" s="13"/>
      <c r="G17" s="1">
        <f t="shared" si="0"/>
        <v>-29</v>
      </c>
      <c r="H17" s="12">
        <f t="shared" si="1"/>
        <v>-290</v>
      </c>
    </row>
    <row r="18" spans="1:8" x14ac:dyDescent="0.25">
      <c r="A18" s="19" t="s">
        <v>346</v>
      </c>
      <c r="B18" s="12">
        <v>336</v>
      </c>
      <c r="C18" s="13">
        <v>44807</v>
      </c>
      <c r="D18" s="13">
        <v>44796</v>
      </c>
      <c r="E18" s="13"/>
      <c r="F18" s="13"/>
      <c r="G18" s="1">
        <f t="shared" si="0"/>
        <v>-11</v>
      </c>
      <c r="H18" s="12">
        <f t="shared" si="1"/>
        <v>-3696</v>
      </c>
    </row>
    <row r="19" spans="1:8" x14ac:dyDescent="0.25">
      <c r="A19" s="19" t="s">
        <v>347</v>
      </c>
      <c r="B19" s="12">
        <v>118.75</v>
      </c>
      <c r="C19" s="13">
        <v>44808</v>
      </c>
      <c r="D19" s="13">
        <v>44796</v>
      </c>
      <c r="E19" s="13"/>
      <c r="F19" s="13"/>
      <c r="G19" s="1">
        <f t="shared" si="0"/>
        <v>-12</v>
      </c>
      <c r="H19" s="12">
        <f t="shared" si="1"/>
        <v>-1425</v>
      </c>
    </row>
    <row r="20" spans="1:8" x14ac:dyDescent="0.25">
      <c r="A20" s="19" t="s">
        <v>348</v>
      </c>
      <c r="B20" s="12">
        <v>220.97</v>
      </c>
      <c r="C20" s="13">
        <v>44808</v>
      </c>
      <c r="D20" s="13">
        <v>44796</v>
      </c>
      <c r="E20" s="13"/>
      <c r="F20" s="13"/>
      <c r="G20" s="1">
        <f t="shared" si="0"/>
        <v>-12</v>
      </c>
      <c r="H20" s="12">
        <f t="shared" si="1"/>
        <v>-2651.64</v>
      </c>
    </row>
    <row r="21" spans="1:8" x14ac:dyDescent="0.25">
      <c r="A21" s="19" t="s">
        <v>349</v>
      </c>
      <c r="B21" s="12">
        <v>25.3</v>
      </c>
      <c r="C21" s="13">
        <v>44800</v>
      </c>
      <c r="D21" s="13">
        <v>44796</v>
      </c>
      <c r="E21" s="13"/>
      <c r="F21" s="13"/>
      <c r="G21" s="1">
        <f t="shared" si="0"/>
        <v>-4</v>
      </c>
      <c r="H21" s="12">
        <f t="shared" si="1"/>
        <v>-101.2</v>
      </c>
    </row>
    <row r="22" spans="1:8" x14ac:dyDescent="0.25">
      <c r="A22" s="19" t="s">
        <v>350</v>
      </c>
      <c r="B22" s="12">
        <v>771.4</v>
      </c>
      <c r="C22" s="13">
        <v>44805</v>
      </c>
      <c r="D22" s="13">
        <v>44796</v>
      </c>
      <c r="E22" s="13"/>
      <c r="F22" s="13"/>
      <c r="G22" s="1">
        <f t="shared" si="0"/>
        <v>-9</v>
      </c>
      <c r="H22" s="12">
        <f t="shared" si="1"/>
        <v>-6942.5999999999995</v>
      </c>
    </row>
    <row r="23" spans="1:8" x14ac:dyDescent="0.25">
      <c r="A23" s="19" t="s">
        <v>351</v>
      </c>
      <c r="B23" s="12">
        <v>1834.88</v>
      </c>
      <c r="C23" s="13">
        <v>44805</v>
      </c>
      <c r="D23" s="13">
        <v>44796</v>
      </c>
      <c r="E23" s="13"/>
      <c r="F23" s="13"/>
      <c r="G23" s="1">
        <f t="shared" si="0"/>
        <v>-9</v>
      </c>
      <c r="H23" s="12">
        <f t="shared" si="1"/>
        <v>-16513.920000000002</v>
      </c>
    </row>
    <row r="24" spans="1:8" x14ac:dyDescent="0.25">
      <c r="A24" s="19" t="s">
        <v>352</v>
      </c>
      <c r="B24" s="12">
        <v>18859.5</v>
      </c>
      <c r="C24" s="13">
        <v>44847</v>
      </c>
      <c r="D24" s="13">
        <v>44817</v>
      </c>
      <c r="E24" s="13"/>
      <c r="F24" s="13"/>
      <c r="G24" s="1">
        <f t="shared" si="0"/>
        <v>-30</v>
      </c>
      <c r="H24" s="12">
        <f t="shared" si="1"/>
        <v>-565785</v>
      </c>
    </row>
    <row r="25" spans="1:8" x14ac:dyDescent="0.25">
      <c r="A25" s="19" t="s">
        <v>353</v>
      </c>
      <c r="B25" s="12">
        <v>900</v>
      </c>
      <c r="C25" s="13">
        <v>44847</v>
      </c>
      <c r="D25" s="13">
        <v>44817</v>
      </c>
      <c r="E25" s="13"/>
      <c r="F25" s="13"/>
      <c r="G25" s="1">
        <f t="shared" si="0"/>
        <v>-30</v>
      </c>
      <c r="H25" s="12">
        <f t="shared" si="1"/>
        <v>-27000</v>
      </c>
    </row>
    <row r="26" spans="1:8" x14ac:dyDescent="0.25">
      <c r="A26" s="19" t="s">
        <v>354</v>
      </c>
      <c r="B26" s="12">
        <v>7.48</v>
      </c>
      <c r="C26" s="13">
        <v>44847</v>
      </c>
      <c r="D26" s="13">
        <v>44817</v>
      </c>
      <c r="E26" s="13"/>
      <c r="F26" s="13"/>
      <c r="G26" s="1">
        <f t="shared" si="0"/>
        <v>-30</v>
      </c>
      <c r="H26" s="12">
        <f t="shared" si="1"/>
        <v>-224.4</v>
      </c>
    </row>
    <row r="27" spans="1:8" x14ac:dyDescent="0.25">
      <c r="A27" s="19" t="s">
        <v>355</v>
      </c>
      <c r="B27" s="12">
        <v>175</v>
      </c>
      <c r="C27" s="13">
        <v>44847</v>
      </c>
      <c r="D27" s="13">
        <v>44817</v>
      </c>
      <c r="E27" s="13"/>
      <c r="F27" s="13"/>
      <c r="G27" s="1">
        <f t="shared" si="0"/>
        <v>-30</v>
      </c>
      <c r="H27" s="12">
        <f t="shared" si="1"/>
        <v>-5250</v>
      </c>
    </row>
    <row r="28" spans="1:8" x14ac:dyDescent="0.25">
      <c r="A28" s="19" t="s">
        <v>356</v>
      </c>
      <c r="B28" s="12">
        <v>23000</v>
      </c>
      <c r="C28" s="13">
        <v>44850</v>
      </c>
      <c r="D28" s="13">
        <v>44826</v>
      </c>
      <c r="E28" s="13"/>
      <c r="F28" s="13"/>
      <c r="G28" s="1">
        <f t="shared" si="0"/>
        <v>-24</v>
      </c>
      <c r="H28" s="12">
        <f t="shared" si="1"/>
        <v>-552000</v>
      </c>
    </row>
    <row r="29" spans="1:8" x14ac:dyDescent="0.25">
      <c r="A29" s="19" t="s">
        <v>357</v>
      </c>
      <c r="B29" s="12">
        <v>690</v>
      </c>
      <c r="C29" s="13">
        <v>44855</v>
      </c>
      <c r="D29" s="13">
        <v>44832</v>
      </c>
      <c r="E29" s="13"/>
      <c r="F29" s="13"/>
      <c r="G29" s="1">
        <f t="shared" si="0"/>
        <v>-23</v>
      </c>
      <c r="H29" s="12">
        <f t="shared" si="1"/>
        <v>-15870</v>
      </c>
    </row>
    <row r="30" spans="1:8" x14ac:dyDescent="0.25">
      <c r="A30" s="19" t="s">
        <v>358</v>
      </c>
      <c r="B30" s="12">
        <v>17.940000000000001</v>
      </c>
      <c r="C30" s="13">
        <v>44861</v>
      </c>
      <c r="D30" s="13">
        <v>44832</v>
      </c>
      <c r="E30" s="13"/>
      <c r="F30" s="13"/>
      <c r="G30" s="1">
        <f t="shared" si="0"/>
        <v>-29</v>
      </c>
      <c r="H30" s="12">
        <f t="shared" si="1"/>
        <v>-520.26</v>
      </c>
    </row>
    <row r="31" spans="1:8" x14ac:dyDescent="0.25">
      <c r="A31" s="19" t="s">
        <v>359</v>
      </c>
      <c r="B31" s="12">
        <v>250</v>
      </c>
      <c r="C31" s="13">
        <v>44862</v>
      </c>
      <c r="D31" s="13">
        <v>44832</v>
      </c>
      <c r="E31" s="13"/>
      <c r="F31" s="13"/>
      <c r="G31" s="1">
        <f t="shared" si="0"/>
        <v>-30</v>
      </c>
      <c r="H31" s="12">
        <f t="shared" si="1"/>
        <v>-7500</v>
      </c>
    </row>
    <row r="32" spans="1:8" x14ac:dyDescent="0.25">
      <c r="A32" s="19" t="s">
        <v>360</v>
      </c>
      <c r="B32" s="12">
        <v>90.03</v>
      </c>
      <c r="C32" s="13">
        <v>44862</v>
      </c>
      <c r="D32" s="13">
        <v>44832</v>
      </c>
      <c r="E32" s="13"/>
      <c r="F32" s="13"/>
      <c r="G32" s="1">
        <f t="shared" si="0"/>
        <v>-30</v>
      </c>
      <c r="H32" s="12">
        <f t="shared" si="1"/>
        <v>-2700.9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33916.32</v>
      </c>
      <c r="C1">
        <f>COUNTA(A4:A353)</f>
        <v>67</v>
      </c>
      <c r="G1" s="16">
        <f>IF(B1&lt;&gt;0,H1/B1,0)</f>
        <v>-26.154987923218084</v>
      </c>
      <c r="H1" s="15">
        <f>SUM(H4:H353)</f>
        <v>-887080.94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361</v>
      </c>
      <c r="B4" s="12">
        <v>3725</v>
      </c>
      <c r="C4" s="13">
        <v>44869</v>
      </c>
      <c r="D4" s="13">
        <v>44844</v>
      </c>
      <c r="E4" s="13"/>
      <c r="F4" s="13"/>
      <c r="G4" s="1">
        <f>D4-C4-(F4-E4)</f>
        <v>-25</v>
      </c>
      <c r="H4" s="12">
        <f>B4*G4</f>
        <v>-93125</v>
      </c>
    </row>
    <row r="5" spans="1:8" x14ac:dyDescent="0.25">
      <c r="A5" s="19" t="s">
        <v>362</v>
      </c>
      <c r="B5" s="12">
        <v>90</v>
      </c>
      <c r="C5" s="13">
        <v>44869</v>
      </c>
      <c r="D5" s="13">
        <v>44844</v>
      </c>
      <c r="E5" s="13"/>
      <c r="F5" s="13"/>
      <c r="G5" s="1">
        <f t="shared" ref="G5:G68" si="0">D5-C5-(F5-E5)</f>
        <v>-25</v>
      </c>
      <c r="H5" s="12">
        <f t="shared" ref="H5:H68" si="1">B5*G5</f>
        <v>-2250</v>
      </c>
    </row>
    <row r="6" spans="1:8" x14ac:dyDescent="0.25">
      <c r="A6" s="19" t="s">
        <v>363</v>
      </c>
      <c r="B6" s="12">
        <v>90</v>
      </c>
      <c r="C6" s="13">
        <v>44869</v>
      </c>
      <c r="D6" s="13">
        <v>44844</v>
      </c>
      <c r="E6" s="13"/>
      <c r="F6" s="13"/>
      <c r="G6" s="1">
        <f t="shared" si="0"/>
        <v>-25</v>
      </c>
      <c r="H6" s="12">
        <f t="shared" si="1"/>
        <v>-2250</v>
      </c>
    </row>
    <row r="7" spans="1:8" x14ac:dyDescent="0.25">
      <c r="A7" s="19" t="s">
        <v>364</v>
      </c>
      <c r="B7" s="12">
        <v>797.33</v>
      </c>
      <c r="C7" s="13">
        <v>44869</v>
      </c>
      <c r="D7" s="13">
        <v>44844</v>
      </c>
      <c r="E7" s="13"/>
      <c r="F7" s="13"/>
      <c r="G7" s="1">
        <f t="shared" si="0"/>
        <v>-25</v>
      </c>
      <c r="H7" s="12">
        <f t="shared" si="1"/>
        <v>-19933.25</v>
      </c>
    </row>
    <row r="8" spans="1:8" x14ac:dyDescent="0.25">
      <c r="A8" s="19" t="s">
        <v>365</v>
      </c>
      <c r="B8" s="12">
        <v>541.41999999999996</v>
      </c>
      <c r="C8" s="13">
        <v>44869</v>
      </c>
      <c r="D8" s="13">
        <v>44844</v>
      </c>
      <c r="E8" s="13"/>
      <c r="F8" s="13"/>
      <c r="G8" s="1">
        <f t="shared" si="0"/>
        <v>-25</v>
      </c>
      <c r="H8" s="12">
        <f t="shared" si="1"/>
        <v>-13535.499999999998</v>
      </c>
    </row>
    <row r="9" spans="1:8" x14ac:dyDescent="0.25">
      <c r="A9" s="19" t="s">
        <v>366</v>
      </c>
      <c r="B9" s="12">
        <v>290.45</v>
      </c>
      <c r="C9" s="13">
        <v>44869</v>
      </c>
      <c r="D9" s="13">
        <v>44844</v>
      </c>
      <c r="E9" s="13"/>
      <c r="F9" s="13"/>
      <c r="G9" s="1">
        <f t="shared" si="0"/>
        <v>-25</v>
      </c>
      <c r="H9" s="12">
        <f t="shared" si="1"/>
        <v>-7261.25</v>
      </c>
    </row>
    <row r="10" spans="1:8" x14ac:dyDescent="0.25">
      <c r="A10" s="19" t="s">
        <v>367</v>
      </c>
      <c r="B10" s="12">
        <v>527.19000000000005</v>
      </c>
      <c r="C10" s="13">
        <v>44869</v>
      </c>
      <c r="D10" s="13">
        <v>44844</v>
      </c>
      <c r="E10" s="13"/>
      <c r="F10" s="13"/>
      <c r="G10" s="1">
        <f t="shared" si="0"/>
        <v>-25</v>
      </c>
      <c r="H10" s="12">
        <f t="shared" si="1"/>
        <v>-13179.750000000002</v>
      </c>
    </row>
    <row r="11" spans="1:8" x14ac:dyDescent="0.25">
      <c r="A11" s="19" t="s">
        <v>368</v>
      </c>
      <c r="B11" s="12">
        <v>92</v>
      </c>
      <c r="C11" s="13">
        <v>44863</v>
      </c>
      <c r="D11" s="13">
        <v>44844</v>
      </c>
      <c r="E11" s="13"/>
      <c r="F11" s="13"/>
      <c r="G11" s="1">
        <f t="shared" si="0"/>
        <v>-19</v>
      </c>
      <c r="H11" s="12">
        <f t="shared" si="1"/>
        <v>-1748</v>
      </c>
    </row>
    <row r="12" spans="1:8" x14ac:dyDescent="0.25">
      <c r="A12" s="19" t="s">
        <v>369</v>
      </c>
      <c r="B12" s="12">
        <v>69.97</v>
      </c>
      <c r="C12" s="13">
        <v>44871</v>
      </c>
      <c r="D12" s="13">
        <v>44844</v>
      </c>
      <c r="E12" s="13"/>
      <c r="F12" s="13"/>
      <c r="G12" s="1">
        <f t="shared" si="0"/>
        <v>-27</v>
      </c>
      <c r="H12" s="12">
        <f t="shared" si="1"/>
        <v>-1889.19</v>
      </c>
    </row>
    <row r="13" spans="1:8" x14ac:dyDescent="0.25">
      <c r="A13" s="19" t="s">
        <v>370</v>
      </c>
      <c r="B13" s="12">
        <v>628.95000000000005</v>
      </c>
      <c r="C13" s="13">
        <v>44874</v>
      </c>
      <c r="D13" s="13">
        <v>44844</v>
      </c>
      <c r="E13" s="13"/>
      <c r="F13" s="13"/>
      <c r="G13" s="1">
        <f t="shared" si="0"/>
        <v>-30</v>
      </c>
      <c r="H13" s="12">
        <f t="shared" si="1"/>
        <v>-18868.5</v>
      </c>
    </row>
    <row r="14" spans="1:8" x14ac:dyDescent="0.25">
      <c r="A14" s="19" t="s">
        <v>371</v>
      </c>
      <c r="B14" s="12">
        <v>314.5</v>
      </c>
      <c r="C14" s="13">
        <v>44871</v>
      </c>
      <c r="D14" s="13">
        <v>44845</v>
      </c>
      <c r="E14" s="13"/>
      <c r="F14" s="13"/>
      <c r="G14" s="1">
        <f t="shared" si="0"/>
        <v>-26</v>
      </c>
      <c r="H14" s="12">
        <f t="shared" si="1"/>
        <v>-8177</v>
      </c>
    </row>
    <row r="15" spans="1:8" x14ac:dyDescent="0.25">
      <c r="A15" s="19" t="s">
        <v>372</v>
      </c>
      <c r="B15" s="12">
        <v>148</v>
      </c>
      <c r="C15" s="13">
        <v>44870</v>
      </c>
      <c r="D15" s="13">
        <v>44845</v>
      </c>
      <c r="E15" s="13"/>
      <c r="F15" s="13"/>
      <c r="G15" s="1">
        <f t="shared" si="0"/>
        <v>-25</v>
      </c>
      <c r="H15" s="12">
        <f t="shared" si="1"/>
        <v>-3700</v>
      </c>
    </row>
    <row r="16" spans="1:8" x14ac:dyDescent="0.25">
      <c r="A16" s="19" t="s">
        <v>373</v>
      </c>
      <c r="B16" s="12">
        <v>129.5</v>
      </c>
      <c r="C16" s="13">
        <v>44870</v>
      </c>
      <c r="D16" s="13">
        <v>44845</v>
      </c>
      <c r="E16" s="13"/>
      <c r="F16" s="13"/>
      <c r="G16" s="1">
        <f t="shared" si="0"/>
        <v>-25</v>
      </c>
      <c r="H16" s="12">
        <f t="shared" si="1"/>
        <v>-3237.5</v>
      </c>
    </row>
    <row r="17" spans="1:8" x14ac:dyDescent="0.25">
      <c r="A17" s="19" t="s">
        <v>374</v>
      </c>
      <c r="B17" s="12">
        <v>74</v>
      </c>
      <c r="C17" s="13">
        <v>44870</v>
      </c>
      <c r="D17" s="13">
        <v>44845</v>
      </c>
      <c r="E17" s="13"/>
      <c r="F17" s="13"/>
      <c r="G17" s="1">
        <f t="shared" si="0"/>
        <v>-25</v>
      </c>
      <c r="H17" s="12">
        <f t="shared" si="1"/>
        <v>-1850</v>
      </c>
    </row>
    <row r="18" spans="1:8" x14ac:dyDescent="0.25">
      <c r="A18" s="19" t="s">
        <v>375</v>
      </c>
      <c r="B18" s="12">
        <v>111</v>
      </c>
      <c r="C18" s="13">
        <v>44871</v>
      </c>
      <c r="D18" s="13">
        <v>44845</v>
      </c>
      <c r="E18" s="13"/>
      <c r="F18" s="13"/>
      <c r="G18" s="1">
        <f t="shared" si="0"/>
        <v>-26</v>
      </c>
      <c r="H18" s="12">
        <f t="shared" si="1"/>
        <v>-2886</v>
      </c>
    </row>
    <row r="19" spans="1:8" x14ac:dyDescent="0.25">
      <c r="A19" s="19" t="s">
        <v>376</v>
      </c>
      <c r="B19" s="12">
        <v>166.5</v>
      </c>
      <c r="C19" s="13">
        <v>44871</v>
      </c>
      <c r="D19" s="13">
        <v>44845</v>
      </c>
      <c r="E19" s="13"/>
      <c r="F19" s="13"/>
      <c r="G19" s="1">
        <f t="shared" si="0"/>
        <v>-26</v>
      </c>
      <c r="H19" s="12">
        <f t="shared" si="1"/>
        <v>-4329</v>
      </c>
    </row>
    <row r="20" spans="1:8" x14ac:dyDescent="0.25">
      <c r="A20" s="19" t="s">
        <v>377</v>
      </c>
      <c r="B20" s="12">
        <v>259</v>
      </c>
      <c r="C20" s="13">
        <v>44870</v>
      </c>
      <c r="D20" s="13">
        <v>44845</v>
      </c>
      <c r="E20" s="13"/>
      <c r="F20" s="13"/>
      <c r="G20" s="1">
        <f t="shared" si="0"/>
        <v>-25</v>
      </c>
      <c r="H20" s="12">
        <f t="shared" si="1"/>
        <v>-6475</v>
      </c>
    </row>
    <row r="21" spans="1:8" x14ac:dyDescent="0.25">
      <c r="A21" s="19" t="s">
        <v>378</v>
      </c>
      <c r="B21" s="12">
        <v>240.5</v>
      </c>
      <c r="C21" s="13">
        <v>44871</v>
      </c>
      <c r="D21" s="13">
        <v>44845</v>
      </c>
      <c r="E21" s="13"/>
      <c r="F21" s="13"/>
      <c r="G21" s="1">
        <f t="shared" si="0"/>
        <v>-26</v>
      </c>
      <c r="H21" s="12">
        <f t="shared" si="1"/>
        <v>-6253</v>
      </c>
    </row>
    <row r="22" spans="1:8" x14ac:dyDescent="0.25">
      <c r="A22" s="19" t="s">
        <v>379</v>
      </c>
      <c r="B22" s="12">
        <v>425.5</v>
      </c>
      <c r="C22" s="13">
        <v>44871</v>
      </c>
      <c r="D22" s="13">
        <v>44845</v>
      </c>
      <c r="E22" s="13"/>
      <c r="F22" s="13"/>
      <c r="G22" s="1">
        <f t="shared" si="0"/>
        <v>-26</v>
      </c>
      <c r="H22" s="12">
        <f t="shared" si="1"/>
        <v>-11063</v>
      </c>
    </row>
    <row r="23" spans="1:8" x14ac:dyDescent="0.25">
      <c r="A23" s="19" t="s">
        <v>380</v>
      </c>
      <c r="B23" s="12">
        <v>111</v>
      </c>
      <c r="C23" s="13">
        <v>44871</v>
      </c>
      <c r="D23" s="13">
        <v>44845</v>
      </c>
      <c r="E23" s="13"/>
      <c r="F23" s="13"/>
      <c r="G23" s="1">
        <f t="shared" si="0"/>
        <v>-26</v>
      </c>
      <c r="H23" s="12">
        <f t="shared" si="1"/>
        <v>-2886</v>
      </c>
    </row>
    <row r="24" spans="1:8" x14ac:dyDescent="0.25">
      <c r="A24" s="19" t="s">
        <v>381</v>
      </c>
      <c r="B24" s="12">
        <v>314.5</v>
      </c>
      <c r="C24" s="13">
        <v>44871</v>
      </c>
      <c r="D24" s="13">
        <v>44845</v>
      </c>
      <c r="E24" s="13"/>
      <c r="F24" s="13"/>
      <c r="G24" s="1">
        <f t="shared" si="0"/>
        <v>-26</v>
      </c>
      <c r="H24" s="12">
        <f t="shared" si="1"/>
        <v>-8177</v>
      </c>
    </row>
    <row r="25" spans="1:8" x14ac:dyDescent="0.25">
      <c r="A25" s="19" t="s">
        <v>382</v>
      </c>
      <c r="B25" s="12">
        <v>148</v>
      </c>
      <c r="C25" s="13">
        <v>44871</v>
      </c>
      <c r="D25" s="13">
        <v>44845</v>
      </c>
      <c r="E25" s="13"/>
      <c r="F25" s="13"/>
      <c r="G25" s="1">
        <f t="shared" si="0"/>
        <v>-26</v>
      </c>
      <c r="H25" s="12">
        <f t="shared" si="1"/>
        <v>-3848</v>
      </c>
    </row>
    <row r="26" spans="1:8" x14ac:dyDescent="0.25">
      <c r="A26" s="19" t="s">
        <v>383</v>
      </c>
      <c r="B26" s="12">
        <v>148</v>
      </c>
      <c r="C26" s="13">
        <v>44871</v>
      </c>
      <c r="D26" s="13">
        <v>44845</v>
      </c>
      <c r="E26" s="13"/>
      <c r="F26" s="13"/>
      <c r="G26" s="1">
        <f t="shared" si="0"/>
        <v>-26</v>
      </c>
      <c r="H26" s="12">
        <f t="shared" si="1"/>
        <v>-3848</v>
      </c>
    </row>
    <row r="27" spans="1:8" x14ac:dyDescent="0.25">
      <c r="A27" s="19" t="s">
        <v>384</v>
      </c>
      <c r="B27" s="12">
        <v>499.5</v>
      </c>
      <c r="C27" s="13">
        <v>44870</v>
      </c>
      <c r="D27" s="13">
        <v>44845</v>
      </c>
      <c r="E27" s="13"/>
      <c r="F27" s="13"/>
      <c r="G27" s="1">
        <f t="shared" si="0"/>
        <v>-25</v>
      </c>
      <c r="H27" s="12">
        <f t="shared" si="1"/>
        <v>-12487.5</v>
      </c>
    </row>
    <row r="28" spans="1:8" x14ac:dyDescent="0.25">
      <c r="A28" s="19" t="s">
        <v>385</v>
      </c>
      <c r="B28" s="12">
        <v>277.5</v>
      </c>
      <c r="C28" s="13">
        <v>44871</v>
      </c>
      <c r="D28" s="13">
        <v>44845</v>
      </c>
      <c r="E28" s="13"/>
      <c r="F28" s="13"/>
      <c r="G28" s="1">
        <f t="shared" si="0"/>
        <v>-26</v>
      </c>
      <c r="H28" s="12">
        <f t="shared" si="1"/>
        <v>-7215</v>
      </c>
    </row>
    <row r="29" spans="1:8" x14ac:dyDescent="0.25">
      <c r="A29" s="19" t="s">
        <v>386</v>
      </c>
      <c r="B29" s="12">
        <v>388.5</v>
      </c>
      <c r="C29" s="13">
        <v>44870</v>
      </c>
      <c r="D29" s="13">
        <v>44845</v>
      </c>
      <c r="E29" s="13"/>
      <c r="F29" s="13"/>
      <c r="G29" s="1">
        <f t="shared" si="0"/>
        <v>-25</v>
      </c>
      <c r="H29" s="12">
        <f t="shared" si="1"/>
        <v>-9712.5</v>
      </c>
    </row>
    <row r="30" spans="1:8" x14ac:dyDescent="0.25">
      <c r="A30" s="19" t="s">
        <v>387</v>
      </c>
      <c r="B30" s="12">
        <v>74</v>
      </c>
      <c r="C30" s="13">
        <v>44870</v>
      </c>
      <c r="D30" s="13">
        <v>44845</v>
      </c>
      <c r="E30" s="13"/>
      <c r="F30" s="13"/>
      <c r="G30" s="1">
        <f t="shared" si="0"/>
        <v>-25</v>
      </c>
      <c r="H30" s="12">
        <f t="shared" si="1"/>
        <v>-1850</v>
      </c>
    </row>
    <row r="31" spans="1:8" x14ac:dyDescent="0.25">
      <c r="A31" s="19" t="s">
        <v>388</v>
      </c>
      <c r="B31" s="12">
        <v>325</v>
      </c>
      <c r="C31" s="13">
        <v>44875</v>
      </c>
      <c r="D31" s="13">
        <v>44846</v>
      </c>
      <c r="E31" s="13"/>
      <c r="F31" s="13"/>
      <c r="G31" s="1">
        <f t="shared" si="0"/>
        <v>-29</v>
      </c>
      <c r="H31" s="12">
        <f t="shared" si="1"/>
        <v>-9425</v>
      </c>
    </row>
    <row r="32" spans="1:8" x14ac:dyDescent="0.25">
      <c r="A32" s="19" t="s">
        <v>389</v>
      </c>
      <c r="B32" s="12">
        <v>790</v>
      </c>
      <c r="C32" s="13">
        <v>44875</v>
      </c>
      <c r="D32" s="13">
        <v>44846</v>
      </c>
      <c r="E32" s="13"/>
      <c r="F32" s="13"/>
      <c r="G32" s="1">
        <f t="shared" si="0"/>
        <v>-29</v>
      </c>
      <c r="H32" s="12">
        <f t="shared" si="1"/>
        <v>-22910</v>
      </c>
    </row>
    <row r="33" spans="1:8" x14ac:dyDescent="0.25">
      <c r="A33" s="19" t="s">
        <v>390</v>
      </c>
      <c r="B33" s="12">
        <v>75</v>
      </c>
      <c r="C33" s="13">
        <v>44875</v>
      </c>
      <c r="D33" s="13">
        <v>44846</v>
      </c>
      <c r="E33" s="13"/>
      <c r="F33" s="13"/>
      <c r="G33" s="1">
        <f t="shared" si="0"/>
        <v>-29</v>
      </c>
      <c r="H33" s="12">
        <f t="shared" si="1"/>
        <v>-2175</v>
      </c>
    </row>
    <row r="34" spans="1:8" x14ac:dyDescent="0.25">
      <c r="A34" s="19" t="s">
        <v>391</v>
      </c>
      <c r="B34" s="12">
        <v>10</v>
      </c>
      <c r="C34" s="13">
        <v>44883</v>
      </c>
      <c r="D34" s="13">
        <v>44854</v>
      </c>
      <c r="E34" s="13"/>
      <c r="F34" s="13"/>
      <c r="G34" s="1">
        <f t="shared" si="0"/>
        <v>-29</v>
      </c>
      <c r="H34" s="12">
        <f t="shared" si="1"/>
        <v>-290</v>
      </c>
    </row>
    <row r="35" spans="1:8" x14ac:dyDescent="0.25">
      <c r="A35" s="19" t="s">
        <v>392</v>
      </c>
      <c r="B35" s="12">
        <v>45</v>
      </c>
      <c r="C35" s="13">
        <v>44883</v>
      </c>
      <c r="D35" s="13">
        <v>44854</v>
      </c>
      <c r="E35" s="13"/>
      <c r="F35" s="13"/>
      <c r="G35" s="1">
        <f t="shared" si="0"/>
        <v>-29</v>
      </c>
      <c r="H35" s="12">
        <f t="shared" si="1"/>
        <v>-1305</v>
      </c>
    </row>
    <row r="36" spans="1:8" x14ac:dyDescent="0.25">
      <c r="A36" s="19" t="s">
        <v>393</v>
      </c>
      <c r="B36" s="12">
        <v>76</v>
      </c>
      <c r="C36" s="13">
        <v>44883</v>
      </c>
      <c r="D36" s="13">
        <v>44854</v>
      </c>
      <c r="E36" s="13"/>
      <c r="F36" s="13"/>
      <c r="G36" s="1">
        <f t="shared" si="0"/>
        <v>-29</v>
      </c>
      <c r="H36" s="12">
        <f t="shared" si="1"/>
        <v>-2204</v>
      </c>
    </row>
    <row r="37" spans="1:8" x14ac:dyDescent="0.25">
      <c r="A37" s="19" t="s">
        <v>394</v>
      </c>
      <c r="B37" s="12">
        <v>332</v>
      </c>
      <c r="C37" s="13">
        <v>44883</v>
      </c>
      <c r="D37" s="13">
        <v>44854</v>
      </c>
      <c r="E37" s="13"/>
      <c r="F37" s="13"/>
      <c r="G37" s="1">
        <f t="shared" si="0"/>
        <v>-29</v>
      </c>
      <c r="H37" s="12">
        <f t="shared" si="1"/>
        <v>-9628</v>
      </c>
    </row>
    <row r="38" spans="1:8" x14ac:dyDescent="0.25">
      <c r="A38" s="19" t="s">
        <v>395</v>
      </c>
      <c r="B38" s="12">
        <v>100.54</v>
      </c>
      <c r="C38" s="13">
        <v>44883</v>
      </c>
      <c r="D38" s="13">
        <v>44854</v>
      </c>
      <c r="E38" s="13"/>
      <c r="F38" s="13"/>
      <c r="G38" s="1">
        <f t="shared" si="0"/>
        <v>-29</v>
      </c>
      <c r="H38" s="12">
        <f t="shared" si="1"/>
        <v>-2915.6600000000003</v>
      </c>
    </row>
    <row r="39" spans="1:8" x14ac:dyDescent="0.25">
      <c r="A39" s="19" t="s">
        <v>396</v>
      </c>
      <c r="B39" s="12">
        <v>1500</v>
      </c>
      <c r="C39" s="13">
        <v>44884</v>
      </c>
      <c r="D39" s="13">
        <v>44854</v>
      </c>
      <c r="E39" s="13"/>
      <c r="F39" s="13"/>
      <c r="G39" s="1">
        <f t="shared" si="0"/>
        <v>-30</v>
      </c>
      <c r="H39" s="12">
        <f t="shared" si="1"/>
        <v>-45000</v>
      </c>
    </row>
    <row r="40" spans="1:8" x14ac:dyDescent="0.25">
      <c r="A40" s="19" t="s">
        <v>397</v>
      </c>
      <c r="B40" s="12">
        <v>1045.8499999999999</v>
      </c>
      <c r="C40" s="13">
        <v>44897</v>
      </c>
      <c r="D40" s="13">
        <v>44867</v>
      </c>
      <c r="E40" s="13"/>
      <c r="F40" s="13"/>
      <c r="G40" s="1">
        <f t="shared" si="0"/>
        <v>-30</v>
      </c>
      <c r="H40" s="12">
        <f t="shared" si="1"/>
        <v>-31375.499999999996</v>
      </c>
    </row>
    <row r="41" spans="1:8" x14ac:dyDescent="0.25">
      <c r="A41" s="19" t="s">
        <v>398</v>
      </c>
      <c r="B41" s="12">
        <v>767</v>
      </c>
      <c r="C41" s="13">
        <v>44897</v>
      </c>
      <c r="D41" s="13">
        <v>44867</v>
      </c>
      <c r="E41" s="13"/>
      <c r="F41" s="13"/>
      <c r="G41" s="1">
        <f t="shared" si="0"/>
        <v>-30</v>
      </c>
      <c r="H41" s="12">
        <f t="shared" si="1"/>
        <v>-23010</v>
      </c>
    </row>
    <row r="42" spans="1:8" x14ac:dyDescent="0.25">
      <c r="A42" s="19" t="s">
        <v>399</v>
      </c>
      <c r="B42" s="12">
        <v>129.55000000000001</v>
      </c>
      <c r="C42" s="13">
        <v>44885</v>
      </c>
      <c r="D42" s="13">
        <v>44867</v>
      </c>
      <c r="E42" s="13"/>
      <c r="F42" s="13"/>
      <c r="G42" s="1">
        <f t="shared" si="0"/>
        <v>-18</v>
      </c>
      <c r="H42" s="12">
        <f t="shared" si="1"/>
        <v>-2331.9</v>
      </c>
    </row>
    <row r="43" spans="1:8" x14ac:dyDescent="0.25">
      <c r="A43" s="19" t="s">
        <v>400</v>
      </c>
      <c r="B43" s="12">
        <v>2172.96</v>
      </c>
      <c r="C43" s="13">
        <v>44890</v>
      </c>
      <c r="D43" s="13">
        <v>44867</v>
      </c>
      <c r="E43" s="13"/>
      <c r="F43" s="13"/>
      <c r="G43" s="1">
        <f t="shared" si="0"/>
        <v>-23</v>
      </c>
      <c r="H43" s="12">
        <f t="shared" si="1"/>
        <v>-49978.080000000002</v>
      </c>
    </row>
    <row r="44" spans="1:8" x14ac:dyDescent="0.25">
      <c r="A44" s="19" t="s">
        <v>401</v>
      </c>
      <c r="B44" s="12">
        <v>732.65</v>
      </c>
      <c r="C44" s="13">
        <v>44888</v>
      </c>
      <c r="D44" s="13">
        <v>44867</v>
      </c>
      <c r="E44" s="13"/>
      <c r="F44" s="13"/>
      <c r="G44" s="1">
        <f t="shared" si="0"/>
        <v>-21</v>
      </c>
      <c r="H44" s="12">
        <f t="shared" si="1"/>
        <v>-15385.65</v>
      </c>
    </row>
    <row r="45" spans="1:8" x14ac:dyDescent="0.25">
      <c r="A45" s="19" t="s">
        <v>402</v>
      </c>
      <c r="B45" s="12">
        <v>1980</v>
      </c>
      <c r="C45" s="13">
        <v>44888</v>
      </c>
      <c r="D45" s="13">
        <v>44867</v>
      </c>
      <c r="E45" s="13"/>
      <c r="F45" s="13"/>
      <c r="G45" s="1">
        <f t="shared" si="0"/>
        <v>-21</v>
      </c>
      <c r="H45" s="12">
        <f t="shared" si="1"/>
        <v>-41580</v>
      </c>
    </row>
    <row r="46" spans="1:8" x14ac:dyDescent="0.25">
      <c r="A46" s="19" t="s">
        <v>403</v>
      </c>
      <c r="B46" s="12">
        <v>336.99</v>
      </c>
      <c r="C46" s="13">
        <v>44891</v>
      </c>
      <c r="D46" s="13">
        <v>44867</v>
      </c>
      <c r="E46" s="13"/>
      <c r="F46" s="13"/>
      <c r="G46" s="1">
        <f t="shared" si="0"/>
        <v>-24</v>
      </c>
      <c r="H46" s="12">
        <f t="shared" si="1"/>
        <v>-8087.76</v>
      </c>
    </row>
    <row r="47" spans="1:8" x14ac:dyDescent="0.25">
      <c r="A47" s="19" t="s">
        <v>404</v>
      </c>
      <c r="B47" s="12">
        <v>2400</v>
      </c>
      <c r="C47" s="13">
        <v>44891</v>
      </c>
      <c r="D47" s="13">
        <v>44867</v>
      </c>
      <c r="E47" s="13"/>
      <c r="F47" s="13"/>
      <c r="G47" s="1">
        <f t="shared" si="0"/>
        <v>-24</v>
      </c>
      <c r="H47" s="12">
        <f t="shared" si="1"/>
        <v>-57600</v>
      </c>
    </row>
    <row r="48" spans="1:8" x14ac:dyDescent="0.25">
      <c r="A48" s="19" t="s">
        <v>405</v>
      </c>
      <c r="B48" s="12">
        <v>92.93</v>
      </c>
      <c r="C48" s="13">
        <v>44892</v>
      </c>
      <c r="D48" s="13">
        <v>44867</v>
      </c>
      <c r="E48" s="13"/>
      <c r="F48" s="13"/>
      <c r="G48" s="1">
        <f t="shared" si="0"/>
        <v>-25</v>
      </c>
      <c r="H48" s="12">
        <f t="shared" si="1"/>
        <v>-2323.25</v>
      </c>
    </row>
    <row r="49" spans="1:8" x14ac:dyDescent="0.25">
      <c r="A49" s="19" t="s">
        <v>406</v>
      </c>
      <c r="B49" s="12">
        <v>382</v>
      </c>
      <c r="C49" s="13">
        <v>44897</v>
      </c>
      <c r="D49" s="13">
        <v>44867</v>
      </c>
      <c r="E49" s="13"/>
      <c r="F49" s="13"/>
      <c r="G49" s="1">
        <f t="shared" si="0"/>
        <v>-30</v>
      </c>
      <c r="H49" s="12">
        <f t="shared" si="1"/>
        <v>-11460</v>
      </c>
    </row>
    <row r="50" spans="1:8" x14ac:dyDescent="0.25">
      <c r="A50" s="19" t="s">
        <v>407</v>
      </c>
      <c r="B50" s="12">
        <v>1369.8</v>
      </c>
      <c r="C50" s="13">
        <v>44897</v>
      </c>
      <c r="D50" s="13">
        <v>44867</v>
      </c>
      <c r="E50" s="13"/>
      <c r="F50" s="13"/>
      <c r="G50" s="1">
        <f t="shared" si="0"/>
        <v>-30</v>
      </c>
      <c r="H50" s="12">
        <f t="shared" si="1"/>
        <v>-41094</v>
      </c>
    </row>
    <row r="51" spans="1:8" x14ac:dyDescent="0.25">
      <c r="A51" s="19" t="s">
        <v>408</v>
      </c>
      <c r="B51" s="12">
        <v>184.39</v>
      </c>
      <c r="C51" s="13">
        <v>44897</v>
      </c>
      <c r="D51" s="13">
        <v>44867</v>
      </c>
      <c r="E51" s="13"/>
      <c r="F51" s="13"/>
      <c r="G51" s="1">
        <f t="shared" si="0"/>
        <v>-30</v>
      </c>
      <c r="H51" s="12">
        <f t="shared" si="1"/>
        <v>-5531.7</v>
      </c>
    </row>
    <row r="52" spans="1:8" x14ac:dyDescent="0.25">
      <c r="A52" s="19" t="s">
        <v>409</v>
      </c>
      <c r="B52" s="12">
        <v>351.5</v>
      </c>
      <c r="C52" s="13">
        <v>44897</v>
      </c>
      <c r="D52" s="13">
        <v>44868</v>
      </c>
      <c r="E52" s="13"/>
      <c r="F52" s="13"/>
      <c r="G52" s="1">
        <f t="shared" si="0"/>
        <v>-29</v>
      </c>
      <c r="H52" s="12">
        <f t="shared" si="1"/>
        <v>-10193.5</v>
      </c>
    </row>
    <row r="53" spans="1:8" x14ac:dyDescent="0.25">
      <c r="A53" s="19" t="s">
        <v>410</v>
      </c>
      <c r="B53" s="12">
        <v>407</v>
      </c>
      <c r="C53" s="13">
        <v>44897</v>
      </c>
      <c r="D53" s="13">
        <v>44868</v>
      </c>
      <c r="E53" s="13"/>
      <c r="F53" s="13"/>
      <c r="G53" s="1">
        <f t="shared" si="0"/>
        <v>-29</v>
      </c>
      <c r="H53" s="12">
        <f t="shared" si="1"/>
        <v>-11803</v>
      </c>
    </row>
    <row r="54" spans="1:8" x14ac:dyDescent="0.25">
      <c r="A54" s="19" t="s">
        <v>411</v>
      </c>
      <c r="B54" s="12">
        <v>203.5</v>
      </c>
      <c r="C54" s="13">
        <v>44897</v>
      </c>
      <c r="D54" s="13">
        <v>44868</v>
      </c>
      <c r="E54" s="13"/>
      <c r="F54" s="13"/>
      <c r="G54" s="1">
        <f t="shared" si="0"/>
        <v>-29</v>
      </c>
      <c r="H54" s="12">
        <f t="shared" si="1"/>
        <v>-5901.5</v>
      </c>
    </row>
    <row r="55" spans="1:8" x14ac:dyDescent="0.25">
      <c r="A55" s="19" t="s">
        <v>412</v>
      </c>
      <c r="B55" s="12">
        <v>185</v>
      </c>
      <c r="C55" s="13">
        <v>44897</v>
      </c>
      <c r="D55" s="13">
        <v>44868</v>
      </c>
      <c r="E55" s="13"/>
      <c r="F55" s="13"/>
      <c r="G55" s="1">
        <f t="shared" si="0"/>
        <v>-29</v>
      </c>
      <c r="H55" s="12">
        <f t="shared" si="1"/>
        <v>-5365</v>
      </c>
    </row>
    <row r="56" spans="1:8" x14ac:dyDescent="0.25">
      <c r="A56" s="19" t="s">
        <v>413</v>
      </c>
      <c r="B56" s="12">
        <v>666</v>
      </c>
      <c r="C56" s="13">
        <v>44897</v>
      </c>
      <c r="D56" s="13">
        <v>44868</v>
      </c>
      <c r="E56" s="13"/>
      <c r="F56" s="13"/>
      <c r="G56" s="1">
        <f t="shared" si="0"/>
        <v>-29</v>
      </c>
      <c r="H56" s="12">
        <f t="shared" si="1"/>
        <v>-19314</v>
      </c>
    </row>
    <row r="57" spans="1:8" x14ac:dyDescent="0.25">
      <c r="A57" s="19" t="s">
        <v>414</v>
      </c>
      <c r="B57" s="12">
        <v>370</v>
      </c>
      <c r="C57" s="13">
        <v>44897</v>
      </c>
      <c r="D57" s="13">
        <v>44868</v>
      </c>
      <c r="E57" s="13"/>
      <c r="F57" s="13"/>
      <c r="G57" s="1">
        <f t="shared" si="0"/>
        <v>-29</v>
      </c>
      <c r="H57" s="12">
        <f t="shared" si="1"/>
        <v>-10730</v>
      </c>
    </row>
    <row r="58" spans="1:8" x14ac:dyDescent="0.25">
      <c r="A58" s="19" t="s">
        <v>415</v>
      </c>
      <c r="B58" s="12">
        <v>721.5</v>
      </c>
      <c r="C58" s="13">
        <v>44897</v>
      </c>
      <c r="D58" s="13">
        <v>44868</v>
      </c>
      <c r="E58" s="13"/>
      <c r="F58" s="13"/>
      <c r="G58" s="1">
        <f t="shared" si="0"/>
        <v>-29</v>
      </c>
      <c r="H58" s="12">
        <f t="shared" si="1"/>
        <v>-20923.5</v>
      </c>
    </row>
    <row r="59" spans="1:8" x14ac:dyDescent="0.25">
      <c r="A59" s="19" t="s">
        <v>416</v>
      </c>
      <c r="B59" s="12">
        <v>407</v>
      </c>
      <c r="C59" s="13">
        <v>44897</v>
      </c>
      <c r="D59" s="13">
        <v>44868</v>
      </c>
      <c r="E59" s="13"/>
      <c r="F59" s="13"/>
      <c r="G59" s="1">
        <f t="shared" si="0"/>
        <v>-29</v>
      </c>
      <c r="H59" s="12">
        <f t="shared" si="1"/>
        <v>-11803</v>
      </c>
    </row>
    <row r="60" spans="1:8" x14ac:dyDescent="0.25">
      <c r="A60" s="19" t="s">
        <v>417</v>
      </c>
      <c r="B60" s="12">
        <v>148</v>
      </c>
      <c r="C60" s="13">
        <v>44897</v>
      </c>
      <c r="D60" s="13">
        <v>44868</v>
      </c>
      <c r="E60" s="13"/>
      <c r="F60" s="13"/>
      <c r="G60" s="1">
        <f t="shared" si="0"/>
        <v>-29</v>
      </c>
      <c r="H60" s="12">
        <f t="shared" si="1"/>
        <v>-4292</v>
      </c>
    </row>
    <row r="61" spans="1:8" x14ac:dyDescent="0.25">
      <c r="A61" s="19" t="s">
        <v>418</v>
      </c>
      <c r="B61" s="12">
        <v>388.5</v>
      </c>
      <c r="C61" s="13">
        <v>44897</v>
      </c>
      <c r="D61" s="13">
        <v>44868</v>
      </c>
      <c r="E61" s="13"/>
      <c r="F61" s="13"/>
      <c r="G61" s="1">
        <f t="shared" si="0"/>
        <v>-29</v>
      </c>
      <c r="H61" s="12">
        <f t="shared" si="1"/>
        <v>-11266.5</v>
      </c>
    </row>
    <row r="62" spans="1:8" x14ac:dyDescent="0.25">
      <c r="A62" s="19" t="s">
        <v>419</v>
      </c>
      <c r="B62" s="12">
        <v>333</v>
      </c>
      <c r="C62" s="13">
        <v>44897</v>
      </c>
      <c r="D62" s="13">
        <v>44868</v>
      </c>
      <c r="E62" s="13"/>
      <c r="F62" s="13"/>
      <c r="G62" s="1">
        <f t="shared" si="0"/>
        <v>-29</v>
      </c>
      <c r="H62" s="12">
        <f t="shared" si="1"/>
        <v>-9657</v>
      </c>
    </row>
    <row r="63" spans="1:8" x14ac:dyDescent="0.25">
      <c r="A63" s="19" t="s">
        <v>420</v>
      </c>
      <c r="B63" s="12">
        <v>795.5</v>
      </c>
      <c r="C63" s="13">
        <v>44897</v>
      </c>
      <c r="D63" s="13">
        <v>44868</v>
      </c>
      <c r="E63" s="13"/>
      <c r="F63" s="13"/>
      <c r="G63" s="1">
        <f t="shared" si="0"/>
        <v>-29</v>
      </c>
      <c r="H63" s="12">
        <f t="shared" si="1"/>
        <v>-23069.5</v>
      </c>
    </row>
    <row r="64" spans="1:8" x14ac:dyDescent="0.25">
      <c r="A64" s="19" t="s">
        <v>421</v>
      </c>
      <c r="B64" s="12">
        <v>444</v>
      </c>
      <c r="C64" s="13">
        <v>44897</v>
      </c>
      <c r="D64" s="13">
        <v>44868</v>
      </c>
      <c r="E64" s="13"/>
      <c r="F64" s="13"/>
      <c r="G64" s="1">
        <f t="shared" si="0"/>
        <v>-29</v>
      </c>
      <c r="H64" s="12">
        <f t="shared" si="1"/>
        <v>-12876</v>
      </c>
    </row>
    <row r="65" spans="1:8" x14ac:dyDescent="0.25">
      <c r="A65" s="19" t="s">
        <v>422</v>
      </c>
      <c r="B65" s="12">
        <v>407</v>
      </c>
      <c r="C65" s="13">
        <v>44897</v>
      </c>
      <c r="D65" s="13">
        <v>44868</v>
      </c>
      <c r="E65" s="13"/>
      <c r="F65" s="13"/>
      <c r="G65" s="1">
        <f t="shared" si="0"/>
        <v>-29</v>
      </c>
      <c r="H65" s="12">
        <f t="shared" si="1"/>
        <v>-11803</v>
      </c>
    </row>
    <row r="66" spans="1:8" x14ac:dyDescent="0.25">
      <c r="A66" s="19" t="s">
        <v>423</v>
      </c>
      <c r="B66" s="12">
        <v>388.5</v>
      </c>
      <c r="C66" s="13">
        <v>44897</v>
      </c>
      <c r="D66" s="13">
        <v>44868</v>
      </c>
      <c r="E66" s="13"/>
      <c r="F66" s="13"/>
      <c r="G66" s="1">
        <f t="shared" si="0"/>
        <v>-29</v>
      </c>
      <c r="H66" s="12">
        <f t="shared" si="1"/>
        <v>-11266.5</v>
      </c>
    </row>
    <row r="67" spans="1:8" x14ac:dyDescent="0.25">
      <c r="A67" s="19" t="s">
        <v>424</v>
      </c>
      <c r="B67" s="12">
        <v>425.5</v>
      </c>
      <c r="C67" s="13">
        <v>44897</v>
      </c>
      <c r="D67" s="13">
        <v>44868</v>
      </c>
      <c r="E67" s="13"/>
      <c r="F67" s="13"/>
      <c r="G67" s="1">
        <f t="shared" si="0"/>
        <v>-29</v>
      </c>
      <c r="H67" s="12">
        <f t="shared" si="1"/>
        <v>-12339.5</v>
      </c>
    </row>
    <row r="68" spans="1:8" x14ac:dyDescent="0.25">
      <c r="A68" s="19" t="s">
        <v>425</v>
      </c>
      <c r="B68" s="12">
        <v>1128.5</v>
      </c>
      <c r="C68" s="13">
        <v>44897</v>
      </c>
      <c r="D68" s="13">
        <v>44868</v>
      </c>
      <c r="E68" s="13"/>
      <c r="F68" s="13"/>
      <c r="G68" s="1">
        <f t="shared" si="0"/>
        <v>-29</v>
      </c>
      <c r="H68" s="12">
        <f t="shared" si="1"/>
        <v>-32726.5</v>
      </c>
    </row>
    <row r="69" spans="1:8" x14ac:dyDescent="0.25">
      <c r="A69" s="19" t="s">
        <v>426</v>
      </c>
      <c r="B69" s="12">
        <v>600</v>
      </c>
      <c r="C69" s="13">
        <v>44874</v>
      </c>
      <c r="D69" s="13">
        <v>44868</v>
      </c>
      <c r="E69" s="13"/>
      <c r="F69" s="13"/>
      <c r="G69" s="1">
        <f t="shared" ref="G69:G132" si="2">D69-C69-(F69-E69)</f>
        <v>-6</v>
      </c>
      <c r="H69" s="12">
        <f t="shared" ref="H69:H132" si="3">B69*G69</f>
        <v>-3600</v>
      </c>
    </row>
    <row r="70" spans="1:8" x14ac:dyDescent="0.25">
      <c r="A70" s="19" t="s">
        <v>427</v>
      </c>
      <c r="B70" s="12">
        <v>16.850000000000001</v>
      </c>
      <c r="C70" s="13">
        <v>44898</v>
      </c>
      <c r="D70" s="13">
        <v>44868</v>
      </c>
      <c r="E70" s="13"/>
      <c r="F70" s="13"/>
      <c r="G70" s="1">
        <f t="shared" si="2"/>
        <v>-30</v>
      </c>
      <c r="H70" s="12">
        <f t="shared" si="3"/>
        <v>-505.50000000000006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2022-12-12T10:32:38Z</dcterms:modified>
</cp:coreProperties>
</file>